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735" firstSheet="1" activeTab="1"/>
  </bookViews>
  <sheets>
    <sheet name="Hoja1" sheetId="3" state="hidden" r:id="rId1"/>
    <sheet name="GCP" sheetId="1" r:id="rId2"/>
  </sheets>
  <calcPr calcId="152511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E24" i="1" s="1"/>
  <c r="H25" i="1"/>
  <c r="E25" i="1"/>
  <c r="G24" i="1"/>
  <c r="F24" i="1"/>
  <c r="D24" i="1"/>
  <c r="C24" i="1"/>
  <c r="H23" i="1"/>
  <c r="E23" i="1"/>
  <c r="E22" i="1"/>
  <c r="H22" i="1" s="1"/>
  <c r="H21" i="1" s="1"/>
  <c r="G21" i="1"/>
  <c r="F21" i="1"/>
  <c r="E21" i="1"/>
  <c r="D21" i="1"/>
  <c r="C21" i="1"/>
  <c r="E20" i="1"/>
  <c r="H20" i="1" s="1"/>
  <c r="H19" i="1"/>
  <c r="E19" i="1"/>
  <c r="E18" i="1"/>
  <c r="H18" i="1" s="1"/>
  <c r="G17" i="1"/>
  <c r="F17" i="1"/>
  <c r="D17" i="1"/>
  <c r="C17" i="1"/>
  <c r="C4" i="1" s="1"/>
  <c r="C3" i="1" s="1"/>
  <c r="E16" i="1"/>
  <c r="H16" i="1" s="1"/>
  <c r="H15" i="1"/>
  <c r="E15" i="1"/>
  <c r="E14" i="1"/>
  <c r="H14" i="1" s="1"/>
  <c r="H13" i="1"/>
  <c r="E13" i="1"/>
  <c r="E12" i="1"/>
  <c r="H12" i="1" s="1"/>
  <c r="E11" i="1"/>
  <c r="H11" i="1" s="1"/>
  <c r="E10" i="1"/>
  <c r="E9" i="1"/>
  <c r="H9" i="1" s="1"/>
  <c r="G8" i="1"/>
  <c r="F8" i="1"/>
  <c r="D8" i="1"/>
  <c r="C8" i="1"/>
  <c r="H7" i="1"/>
  <c r="E7" i="1"/>
  <c r="E6" i="1"/>
  <c r="H6" i="1" s="1"/>
  <c r="H5" i="1" s="1"/>
  <c r="G5" i="1"/>
  <c r="F5" i="1"/>
  <c r="E5" i="1"/>
  <c r="D5" i="1"/>
  <c r="C5" i="1"/>
  <c r="G4" i="1"/>
  <c r="G3" i="1" s="1"/>
  <c r="F4" i="1"/>
  <c r="F3" i="1" s="1"/>
  <c r="D4" i="1"/>
  <c r="D3" i="1" s="1"/>
  <c r="E17" i="1" l="1"/>
  <c r="E8" i="1"/>
  <c r="H17" i="1"/>
  <c r="H10" i="1"/>
  <c r="H8" i="1" s="1"/>
  <c r="H26" i="1"/>
  <c r="H24" i="1" s="1"/>
  <c r="E4" i="1" l="1"/>
  <c r="E3" i="1" s="1"/>
  <c r="H4" i="1"/>
  <c r="H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<sst xmlns="http://schemas.openxmlformats.org/spreadsheetml/2006/main" count="64" uniqueCount="64">
  <si>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</si>
  <si>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</si>
  <si>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</si>
  <si>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</si>
  <si>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</si>
  <si>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</si>
  <si>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</si>
  <si>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</si>
  <si>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</si>
  <si>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</si>
  <si>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</si>
  <si>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</si>
  <si>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</si>
  <si>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</si>
  <si>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</si>
  <si>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</si>
  <si>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</si>
  <si>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</si>
  <si>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</si>
  <si>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</si>
  <si>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</si>
  <si>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</si>
  <si>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</si>
  <si>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</si>
  <si>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</si>
  <si>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</si>
  <si>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</si>
  <si>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</si>
  <si>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</si>
  <si>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</si>
  <si>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</si>
  <si>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</si>
  <si>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</si>
  <si>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</si>
  <si>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</si>
  <si>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</si>
  <si>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</si>
  <si>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</si>
  <si>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</si>
  <si>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</si>
  <si>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</si>
  <si>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</si>
  <si>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</si>
  <si>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</si>
  <si>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</si>
  <si>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</si>
  <si>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</si>
  <si>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</si>
  <si>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</si>
  <si>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</si>
  <si>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</si>
  <si>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</si>
  <si>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</si>
  <si>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</si>
  <si>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</si>
  <si>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</si>
  <si>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</si>
  <si>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</si>
  <si>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</si>
  <si>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</si>
  <si>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</si>
  <si>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</si>
  <si>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</si>
  <si>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INSTITUTO TECNOLOGICO  SUPERIOR DE IRAPUATO
GASTO POR CATEGORÍA PROGRAMÁTICA
DEL 1 DE ENERO AL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</si>
</sst>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113660322.53999999</v>
      </c>
      <c r="D3" s="4">
        <f t="shared" si="0"/>
        <v>168838502.47</v>
      </c>
      <c r="E3" s="4">
        <f t="shared" si="0"/>
        <v>282498825.01000005</v>
      </c>
      <c r="F3" s="4">
        <f t="shared" si="0"/>
        <v>223747316.03</v>
      </c>
      <c r="G3" s="4">
        <f t="shared" si="0"/>
        <v>222517452.74999997</v>
      </c>
      <c r="H3" s="5">
        <f t="shared" si="0"/>
        <v>58751508.980000012</v>
      </c>
    </row>
    <row r="4" spans="1:8" x14ac:dyDescent="0.2">
      <c r="A4" s="6">
        <v>900002</v>
      </c>
      <c r="B4" s="19" t="s">
        <v>60</v>
      </c>
      <c r="C4" s="15">
        <f t="shared" ref="C4:H4" si="1">SUM(C5,C8,C17,C21,C24,C29)</f>
        <v>113660322.53999999</v>
      </c>
      <c r="D4" s="15">
        <f t="shared" si="1"/>
        <v>168838502.47</v>
      </c>
      <c r="E4" s="15">
        <f t="shared" si="1"/>
        <v>282498825.01000005</v>
      </c>
      <c r="F4" s="15">
        <f t="shared" si="1"/>
        <v>223747316.03</v>
      </c>
      <c r="G4" s="15">
        <f t="shared" si="1"/>
        <v>222517452.74999997</v>
      </c>
      <c r="H4" s="16">
        <f t="shared" si="1"/>
        <v>58751508.980000012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36</v>
      </c>
      <c r="B6" s="21" t="s">
        <v>8</v>
      </c>
      <c r="C6" s="7">
        <v>0</v>
      </c>
      <c r="D6" s="7">
        <v>0</v>
      </c>
      <c r="E6" s="7">
        <f>D6+C6</f>
        <v>0</v>
      </c>
      <c r="F6" s="7">
        <v>0</v>
      </c>
      <c r="G6" s="7">
        <v>0</v>
      </c>
      <c r="H6" s="8">
        <f>E6-F6</f>
        <v>0</v>
      </c>
    </row>
    <row r="7" spans="1:8" x14ac:dyDescent="0.2">
      <c r="A7" s="11" t="s">
        <v>37</v>
      </c>
      <c r="B7" s="21" t="s">
        <v>9</v>
      </c>
      <c r="C7" s="7">
        <v>0</v>
      </c>
      <c r="D7" s="7">
        <v>0</v>
      </c>
      <c r="E7" s="7">
        <f>D7+C7</f>
        <v>0</v>
      </c>
      <c r="F7" s="7">
        <v>0</v>
      </c>
      <c r="G7" s="7">
        <v>0</v>
      </c>
      <c r="H7" s="8">
        <f>E7-F7</f>
        <v>0</v>
      </c>
    </row>
    <row r="8" spans="1:8" x14ac:dyDescent="0.2">
      <c r="A8" s="6">
        <v>900004</v>
      </c>
      <c r="B8" s="20" t="s">
        <v>10</v>
      </c>
      <c r="C8" s="13">
        <f t="shared" ref="C8:H8" si="3">SUM(C9:C16)</f>
        <v>112075899.53999999</v>
      </c>
      <c r="D8" s="13">
        <f t="shared" si="3"/>
        <v>164489892.68000001</v>
      </c>
      <c r="E8" s="13">
        <f t="shared" si="3"/>
        <v>276565792.22000003</v>
      </c>
      <c r="F8" s="13">
        <f t="shared" si="3"/>
        <v>219088222.49000001</v>
      </c>
      <c r="G8" s="13">
        <f t="shared" si="3"/>
        <v>218042988.79999998</v>
      </c>
      <c r="H8" s="14">
        <f t="shared" si="3"/>
        <v>57477569.730000012</v>
      </c>
    </row>
    <row r="9" spans="1:8" x14ac:dyDescent="0.2">
      <c r="A9" s="11" t="s">
        <v>38</v>
      </c>
      <c r="B9" s="21" t="s">
        <v>11</v>
      </c>
      <c r="C9" s="7">
        <v>93631746.659999996</v>
      </c>
      <c r="D9" s="7">
        <v>133882790.08</v>
      </c>
      <c r="E9" s="7">
        <f t="shared" ref="E9:E16" si="4">D9+C9</f>
        <v>227514536.74000001</v>
      </c>
      <c r="F9" s="7">
        <v>182493987.97</v>
      </c>
      <c r="G9" s="7">
        <v>182129905.66999999</v>
      </c>
      <c r="H9" s="8">
        <f t="shared" ref="H9:H16" si="5">E9-F9</f>
        <v>45020548.770000011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f t="shared" si="4"/>
        <v>0</v>
      </c>
      <c r="F10" s="7">
        <v>0</v>
      </c>
      <c r="G10" s="7">
        <v>0</v>
      </c>
      <c r="H10" s="8">
        <f t="shared" si="5"/>
        <v>0</v>
      </c>
    </row>
    <row r="11" spans="1:8" x14ac:dyDescent="0.2">
      <c r="A11" s="11" t="s">
        <v>40</v>
      </c>
      <c r="B11" s="21" t="s">
        <v>13</v>
      </c>
      <c r="C11" s="7">
        <v>18444152.879999999</v>
      </c>
      <c r="D11" s="7">
        <v>30607102.600000001</v>
      </c>
      <c r="E11" s="7">
        <f t="shared" si="4"/>
        <v>49051255.480000004</v>
      </c>
      <c r="F11" s="7">
        <v>36594234.520000003</v>
      </c>
      <c r="G11" s="7">
        <v>35913083.130000003</v>
      </c>
      <c r="H11" s="8">
        <f t="shared" si="5"/>
        <v>12457020.960000001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f t="shared" si="4"/>
        <v>0</v>
      </c>
      <c r="F12" s="7">
        <v>0</v>
      </c>
      <c r="G12" s="7">
        <v>0</v>
      </c>
      <c r="H12" s="8">
        <f t="shared" si="5"/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8">
        <f t="shared" si="5"/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8">
        <f t="shared" si="5"/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f t="shared" si="4"/>
        <v>0</v>
      </c>
      <c r="F15" s="7">
        <v>0</v>
      </c>
      <c r="G15" s="7">
        <v>0</v>
      </c>
      <c r="H15" s="8">
        <f t="shared" si="5"/>
        <v>0</v>
      </c>
    </row>
    <row r="16" spans="1:8" x14ac:dyDescent="0.2">
      <c r="A16" s="11" t="s">
        <v>45</v>
      </c>
      <c r="B16" s="21" t="s">
        <v>18</v>
      </c>
      <c r="C16" s="7">
        <v>0</v>
      </c>
      <c r="D16" s="7">
        <v>0</v>
      </c>
      <c r="E16" s="7">
        <f t="shared" si="4"/>
        <v>0</v>
      </c>
      <c r="F16" s="7">
        <v>0</v>
      </c>
      <c r="G16" s="7">
        <v>0</v>
      </c>
      <c r="H16" s="8">
        <f t="shared" si="5"/>
        <v>0</v>
      </c>
    </row>
    <row r="17" spans="1:8" x14ac:dyDescent="0.2">
      <c r="A17" s="6">
        <v>900005</v>
      </c>
      <c r="B17" s="20" t="s">
        <v>19</v>
      </c>
      <c r="C17" s="13">
        <f t="shared" ref="C17:H17" si="6">SUM(C18:C20)</f>
        <v>1584423</v>
      </c>
      <c r="D17" s="13">
        <f t="shared" si="6"/>
        <v>4348609.79</v>
      </c>
      <c r="E17" s="13">
        <f t="shared" si="6"/>
        <v>5933032.79</v>
      </c>
      <c r="F17" s="13">
        <f t="shared" si="6"/>
        <v>4659093.54</v>
      </c>
      <c r="G17" s="13">
        <f t="shared" si="6"/>
        <v>4474463.95</v>
      </c>
      <c r="H17" s="14">
        <f t="shared" si="6"/>
        <v>1273939.25</v>
      </c>
    </row>
    <row r="18" spans="1:8" x14ac:dyDescent="0.2">
      <c r="A18" s="11" t="s">
        <v>46</v>
      </c>
      <c r="B18" s="21" t="s">
        <v>20</v>
      </c>
      <c r="C18" s="7">
        <v>1584423</v>
      </c>
      <c r="D18" s="7">
        <v>4348609.79</v>
      </c>
      <c r="E18" s="7">
        <f>D18+C18</f>
        <v>5933032.79</v>
      </c>
      <c r="F18" s="7">
        <v>4659093.54</v>
      </c>
      <c r="G18" s="7">
        <v>4474463.95</v>
      </c>
      <c r="H18" s="8">
        <f>E18-F18</f>
        <v>1273939.25</v>
      </c>
    </row>
    <row r="19" spans="1:8" x14ac:dyDescent="0.2">
      <c r="A19" s="11" t="s">
        <v>47</v>
      </c>
      <c r="B19" s="21" t="s">
        <v>21</v>
      </c>
      <c r="C19" s="7">
        <v>0</v>
      </c>
      <c r="D19" s="7">
        <v>0</v>
      </c>
      <c r="E19" s="7">
        <f>D19+C19</f>
        <v>0</v>
      </c>
      <c r="F19" s="7">
        <v>0</v>
      </c>
      <c r="G19" s="7">
        <v>0</v>
      </c>
      <c r="H19" s="8">
        <f>E19-F19</f>
        <v>0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f>D20+C20</f>
        <v>0</v>
      </c>
      <c r="F20" s="7">
        <v>0</v>
      </c>
      <c r="G20" s="7">
        <v>0</v>
      </c>
      <c r="H20" s="8">
        <f>E20-F20</f>
        <v>0</v>
      </c>
    </row>
    <row r="21" spans="1:8" x14ac:dyDescent="0.2">
      <c r="A21" s="6">
        <v>900006</v>
      </c>
      <c r="B21" s="20" t="s">
        <v>23</v>
      </c>
      <c r="C21" s="13">
        <f t="shared" ref="C21:H21" si="7">SUM(C22:C23)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  <c r="H21" s="14">
        <f t="shared" si="7"/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f>D22+C22</f>
        <v>0</v>
      </c>
      <c r="F22" s="7">
        <v>0</v>
      </c>
      <c r="G22" s="7">
        <v>0</v>
      </c>
      <c r="H22" s="8">
        <f>E22-F22</f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f>D23+C23</f>
        <v>0</v>
      </c>
      <c r="F23" s="7">
        <v>0</v>
      </c>
      <c r="G23" s="7">
        <v>0</v>
      </c>
      <c r="H23" s="8">
        <f>E23-F23</f>
        <v>0</v>
      </c>
    </row>
    <row r="24" spans="1:8" x14ac:dyDescent="0.2">
      <c r="A24" s="6">
        <v>900007</v>
      </c>
      <c r="B24" s="20" t="s">
        <v>26</v>
      </c>
      <c r="C24" s="13">
        <f t="shared" ref="C24:H24" si="8">SUM(C25:C28)</f>
        <v>0</v>
      </c>
      <c r="D24" s="13">
        <f t="shared" si="8"/>
        <v>0</v>
      </c>
      <c r="E24" s="13">
        <f t="shared" si="8"/>
        <v>0</v>
      </c>
      <c r="F24" s="13">
        <f t="shared" si="8"/>
        <v>0</v>
      </c>
      <c r="G24" s="13">
        <f t="shared" si="8"/>
        <v>0</v>
      </c>
      <c r="H24" s="14">
        <f t="shared" si="8"/>
        <v>0</v>
      </c>
    </row>
    <row r="25" spans="1:8" x14ac:dyDescent="0.2">
      <c r="A25" s="11" t="s">
        <v>51</v>
      </c>
      <c r="B25" s="21" t="s">
        <v>27</v>
      </c>
      <c r="C25" s="7">
        <v>0</v>
      </c>
      <c r="D25" s="7">
        <v>0</v>
      </c>
      <c r="E25" s="7">
        <f>D25+C25</f>
        <v>0</v>
      </c>
      <c r="F25" s="7">
        <v>0</v>
      </c>
      <c r="G25" s="7">
        <v>0</v>
      </c>
      <c r="H25" s="8">
        <f>E25-F25</f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f>D26+C26</f>
        <v>0</v>
      </c>
      <c r="F26" s="7">
        <v>0</v>
      </c>
      <c r="G26" s="7">
        <v>0</v>
      </c>
      <c r="H26" s="8">
        <f>E26-F26</f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f>D27+C27</f>
        <v>0</v>
      </c>
      <c r="F27" s="7">
        <v>0</v>
      </c>
      <c r="G27" s="7">
        <v>0</v>
      </c>
      <c r="H27" s="8">
        <f>E27-F27</f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f>D28+C28</f>
        <v>0</v>
      </c>
      <c r="F28" s="7">
        <v>0</v>
      </c>
      <c r="G28" s="7">
        <v>0</v>
      </c>
      <c r="H28" s="8">
        <f>E28-F28</f>
        <v>0</v>
      </c>
    </row>
    <row r="29" spans="1:8" x14ac:dyDescent="0.2">
      <c r="A29" s="6">
        <v>900008</v>
      </c>
      <c r="B29" s="20" t="s">
        <v>31</v>
      </c>
      <c r="C29" s="13">
        <f t="shared" ref="C29:H29" si="9">SUM(C30)</f>
        <v>0</v>
      </c>
      <c r="D29" s="13">
        <f t="shared" si="9"/>
        <v>0</v>
      </c>
      <c r="E29" s="13">
        <f t="shared" si="9"/>
        <v>0</v>
      </c>
      <c r="F29" s="13">
        <f t="shared" si="9"/>
        <v>0</v>
      </c>
      <c r="G29" s="13">
        <f t="shared" si="9"/>
        <v>0</v>
      </c>
      <c r="H29" s="14">
        <f t="shared" si="9"/>
        <v>0</v>
      </c>
    </row>
    <row r="30" spans="1:8" x14ac:dyDescent="0.2">
      <c r="A30" s="11" t="s">
        <v>55</v>
      </c>
      <c r="B30" s="21" t="s">
        <v>32</v>
      </c>
      <c r="C30" s="7">
        <v>0</v>
      </c>
      <c r="D30" s="7">
        <v>0</v>
      </c>
      <c r="E30" s="7">
        <f>D30+C30</f>
        <v>0</v>
      </c>
      <c r="F30" s="7">
        <v>0</v>
      </c>
      <c r="G30" s="7">
        <v>0</v>
      </c>
      <c r="H30" s="8">
        <f>E30-F30</f>
        <v>0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f>D31+C31</f>
        <v>0</v>
      </c>
      <c r="F31" s="7">
        <v>0</v>
      </c>
      <c r="G31" s="7">
        <v>0</v>
      </c>
      <c r="H31" s="8">
        <f>E31-F31</f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f>D32+C32</f>
        <v>0</v>
      </c>
      <c r="F32" s="7">
        <v>0</v>
      </c>
      <c r="G32" s="7">
        <v>0</v>
      </c>
      <c r="H32" s="8">
        <f>E32-F32</f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f>D33+C33</f>
        <v>0</v>
      </c>
      <c r="F33" s="9">
        <v>0</v>
      </c>
      <c r="G33" s="9">
        <v>0</v>
      </c>
      <c r="H33" s="10">
        <f>E33-F33</f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cp:lastPrinted>2012-12-20T00:46:02Z</cp:lastPrinted>
  <dcterms:created xsi:type="dcterms:W3CDTF">2012-12-11T21:13:37Z</dcterms:created>
  <dcterms:modified xsi:type="dcterms:W3CDTF">2018-01-19T21:12:39Z</dcterms:modified>
</cp:coreProperties>
</file>