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gonzalez\Desktop\1er trimestre 2017\"/>
    </mc:Choice>
  </mc:AlternateContent>
  <bookViews>
    <workbookView xWindow="0" yWindow="0" windowWidth="24000" windowHeight="8835"/>
  </bookViews>
  <sheets>
    <sheet name="CTG" sheetId="1" r:id="rId1"/>
  </sheets>
  <externalReferences>
    <externalReference r:id="rId2"/>
    <externalReference r:id="rId3"/>
  </externalReferences>
  <definedNames>
    <definedName name="Abr" localSheetId="0">#REF!</definedName>
    <definedName name="Abr">#REF!</definedName>
    <definedName name="_xlnm.Print_Area" localSheetId="0">CTG!$A$1:$K$26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G17" i="1"/>
  <c r="E17" i="1"/>
  <c r="D17" i="1"/>
  <c r="D22" i="1" s="1"/>
  <c r="F15" i="1"/>
  <c r="K15" i="1" s="1"/>
  <c r="K13" i="1"/>
  <c r="I13" i="1"/>
  <c r="F13" i="1"/>
  <c r="K11" i="1"/>
  <c r="K17" i="1" s="1"/>
  <c r="I11" i="1"/>
  <c r="I17" i="1" s="1"/>
  <c r="F11" i="1"/>
  <c r="F17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<sst xmlns="http://schemas.openxmlformats.org/spreadsheetml/2006/main" count="26" uniqueCount="26">
  <si>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</si>
  <si>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</si>
  <si>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30 de Junio de 2017</t>
  </si>
  <si>
    <t>Ente Público:</t>
  </si>
  <si>
    <t>INSTITUTO TECNOLOGICO SUPERIOR DE IRAPUATO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</si>
  <si>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</si>
  <si>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</si>
  <si>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</si>
  <si>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</si>
  <si>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</si>
  <si>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</si>
  <si>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</si>
  <si>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</si>
  <si>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</si>
  <si>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</si>
  <si>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</si>
  <si>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</si>
  <si>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</si>
  <si>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</si>
  <si>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</si>
  <si>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</si>
  <si>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</si>
  <si>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</si>
  <si>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</si>
  <si>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Encargado de Dirección General</t>
  </si>
  <si>
    <t>Encargado de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</si>
</sst>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4" fontId="0" fillId="0" borderId="0" xfId="0" applyNumberForma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torres/Desktop/INFO.%20C.P.%20MARTHA/EDOS.%20FIN.%202017/MARZO/Formatos%20Fros%20y%20Pptales%202017%20(003)%20-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gonzalez/AppData/Local/Microsoft/Windows/INetCache/Content.Outlook/B4VRDJ29/EDOS.%20FIN.%202DO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114760466.54000001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TRODUCCCION"/>
      <sheetName val="INF. CONTABLE"/>
      <sheetName val="ESF"/>
      <sheetName val="EVHP"/>
      <sheetName val="EFE"/>
      <sheetName val="ECSF"/>
      <sheetName val="PT_ESF_ECSF"/>
      <sheetName val="EAA"/>
      <sheetName val="EADP"/>
      <sheetName val="PC"/>
      <sheetName val="NOTAS"/>
      <sheetName val="NOTAS WORD"/>
      <sheetName val="INF. PRESUPUESTARIA"/>
      <sheetName val="EAI"/>
      <sheetName val="CAdmon"/>
      <sheetName val="COG"/>
      <sheetName val="CTG"/>
      <sheetName val="CFG"/>
      <sheetName val="EN"/>
      <sheetName val="ID"/>
      <sheetName val="IPF"/>
      <sheetName val="INF. PROGRAMATICA"/>
      <sheetName val="CProg"/>
      <sheetName val="PYPI"/>
      <sheetName val="IR"/>
      <sheetName val="ANEXOS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5"/>
  <sheetViews>
    <sheetView showGridLines="0" tabSelected="1" zoomScale="85" zoomScaleNormal="85" workbookViewId="0">
      <selection sqref="A1:K27"/>
    </sheetView>
  </sheetViews>
  <sheetFormatPr baseColWidth="10" defaultRowHeight="12.75" x14ac:dyDescent="0.2"/>
  <cols>
    <col min="1" max="1" width="2.5703125" style="2" customWidth="1"/>
    <col min="2" max="2" width="2" style="31" customWidth="1"/>
    <col min="3" max="3" width="45.85546875" style="31" customWidth="1"/>
    <col min="4" max="4" width="14.85546875" style="31" bestFit="1" customWidth="1"/>
    <col min="5" max="5" width="14.42578125" style="31" bestFit="1" customWidth="1"/>
    <col min="6" max="6" width="14.85546875" style="31" bestFit="1" customWidth="1"/>
    <col min="7" max="7" width="15.28515625" style="31" bestFit="1" customWidth="1"/>
    <col min="8" max="10" width="13.85546875" style="31" bestFit="1" customWidth="1"/>
    <col min="11" max="11" width="14.85546875" style="31" bestFit="1" customWidth="1"/>
    <col min="12" max="12" width="4" style="2" customWidth="1"/>
    <col min="13" max="16384" width="11.42578125" style="31"/>
  </cols>
  <sheetData>
    <row r="1" spans="2:11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6.5" customHeight="1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5"/>
      <c r="G5" s="5"/>
      <c r="H5" s="6"/>
      <c r="I5" s="6"/>
      <c r="J5" s="7"/>
    </row>
    <row r="6" spans="2:11" s="2" customFormat="1" x14ac:dyDescent="0.2"/>
    <row r="7" spans="2:11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2:11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0"/>
    </row>
    <row r="9" spans="2:11" x14ac:dyDescent="0.2">
      <c r="B9" s="14"/>
      <c r="C9" s="15"/>
      <c r="D9" s="13">
        <v>1</v>
      </c>
      <c r="E9" s="13">
        <v>2</v>
      </c>
      <c r="F9" s="13" t="s">
        <v>15</v>
      </c>
      <c r="G9" s="13">
        <v>4</v>
      </c>
      <c r="H9" s="13">
        <v>5</v>
      </c>
      <c r="I9" s="13">
        <v>6</v>
      </c>
      <c r="J9" s="13">
        <v>7</v>
      </c>
      <c r="K9" s="13" t="s">
        <v>16</v>
      </c>
    </row>
    <row r="10" spans="2:11" ht="15" x14ac:dyDescent="0.25">
      <c r="B10" s="16"/>
      <c r="C10" s="17"/>
      <c r="D10" s="18"/>
      <c r="E10" s="18"/>
      <c r="F10" s="18"/>
      <c r="G10" s="18"/>
      <c r="H10" s="18"/>
      <c r="I10" s="18"/>
      <c r="J10" s="18"/>
      <c r="K10" s="18"/>
    </row>
    <row r="11" spans="2:11" ht="15" x14ac:dyDescent="0.25">
      <c r="B11" s="19"/>
      <c r="C11" s="20" t="s">
        <v>17</v>
      </c>
      <c r="D11" s="21">
        <v>110990284.54000001</v>
      </c>
      <c r="E11" s="21">
        <v>66846483.549999997</v>
      </c>
      <c r="F11" s="21">
        <f>+D11+E11</f>
        <v>177836768.09</v>
      </c>
      <c r="G11" s="21">
        <v>82366903.939999998</v>
      </c>
      <c r="H11" s="21">
        <v>78636700.609999999</v>
      </c>
      <c r="I11" s="21">
        <f>+H11</f>
        <v>78636700.609999999</v>
      </c>
      <c r="J11" s="21">
        <v>78607352.620000005</v>
      </c>
      <c r="K11" s="22">
        <f>+F11-H11</f>
        <v>99200067.480000004</v>
      </c>
    </row>
    <row r="12" spans="2:11" ht="15" x14ac:dyDescent="0.25">
      <c r="B12" s="19"/>
      <c r="C12" s="23"/>
      <c r="D12" s="21"/>
      <c r="E12" s="21"/>
      <c r="F12" s="21"/>
      <c r="G12" s="21"/>
      <c r="H12" s="21"/>
      <c r="I12" s="21"/>
      <c r="J12" s="21"/>
      <c r="K12" s="21"/>
    </row>
    <row r="13" spans="2:11" ht="15" x14ac:dyDescent="0.25">
      <c r="B13" s="24"/>
      <c r="C13" s="20" t="s">
        <v>18</v>
      </c>
      <c r="D13" s="21">
        <v>3770182</v>
      </c>
      <c r="E13" s="21">
        <v>29294896.989999998</v>
      </c>
      <c r="F13" s="21">
        <f>+D13+E13</f>
        <v>33065078.989999998</v>
      </c>
      <c r="G13" s="21">
        <v>10430002.039999999</v>
      </c>
      <c r="H13" s="21">
        <v>4732294.55</v>
      </c>
      <c r="I13" s="21">
        <f>+H13</f>
        <v>4732294.55</v>
      </c>
      <c r="J13" s="21">
        <v>4732294.55</v>
      </c>
      <c r="K13" s="21">
        <f>+F13-H13</f>
        <v>28332784.439999998</v>
      </c>
    </row>
    <row r="14" spans="2:11" ht="15" x14ac:dyDescent="0.25">
      <c r="B14" s="19"/>
      <c r="C14" s="23"/>
      <c r="D14" s="21"/>
      <c r="E14" s="21"/>
      <c r="F14" s="21"/>
      <c r="G14" s="21"/>
      <c r="H14" s="21"/>
      <c r="I14" s="21"/>
      <c r="J14" s="21"/>
      <c r="K14" s="21"/>
    </row>
    <row r="15" spans="2:11" ht="25.5" x14ac:dyDescent="0.25">
      <c r="B15" s="24"/>
      <c r="C15" s="20" t="s">
        <v>19</v>
      </c>
      <c r="D15" s="21">
        <v>0</v>
      </c>
      <c r="E15" s="21">
        <v>529445.14</v>
      </c>
      <c r="F15" s="21">
        <f>+D15+E15</f>
        <v>529445.14</v>
      </c>
      <c r="G15" s="21"/>
      <c r="H15" s="21">
        <v>0</v>
      </c>
      <c r="I15" s="21">
        <v>0</v>
      </c>
      <c r="J15" s="21">
        <v>0</v>
      </c>
      <c r="K15" s="21">
        <f>+F15-H15</f>
        <v>529445.14</v>
      </c>
    </row>
    <row r="16" spans="2:11" ht="15" x14ac:dyDescent="0.25">
      <c r="B16" s="25"/>
      <c r="C16" s="26"/>
      <c r="D16" s="21"/>
      <c r="E16" s="21"/>
      <c r="F16" s="21"/>
      <c r="G16" s="21"/>
      <c r="H16" s="21"/>
      <c r="I16" s="21"/>
      <c r="J16" s="21"/>
      <c r="K16" s="21"/>
    </row>
    <row r="17" spans="1:12" s="29" customFormat="1" x14ac:dyDescent="0.2">
      <c r="A17" s="27"/>
      <c r="B17" s="25"/>
      <c r="C17" s="26" t="s">
        <v>20</v>
      </c>
      <c r="D17" s="28">
        <f>+D11+D13+D15</f>
        <v>114760466.54000001</v>
      </c>
      <c r="E17" s="28">
        <f t="shared" ref="E17:K17" si="0">+E11+E13+E15</f>
        <v>96670825.679999992</v>
      </c>
      <c r="F17" s="28">
        <f t="shared" si="0"/>
        <v>211431292.22</v>
      </c>
      <c r="G17" s="28">
        <f t="shared" si="0"/>
        <v>92796905.979999989</v>
      </c>
      <c r="H17" s="28">
        <f t="shared" si="0"/>
        <v>83368995.159999996</v>
      </c>
      <c r="I17" s="28">
        <f t="shared" si="0"/>
        <v>83368995.159999996</v>
      </c>
      <c r="J17" s="28">
        <f t="shared" si="0"/>
        <v>83339647.170000002</v>
      </c>
      <c r="K17" s="28">
        <f t="shared" si="0"/>
        <v>128062297.06</v>
      </c>
      <c r="L17" s="27"/>
    </row>
    <row r="18" spans="1:12" s="2" customFormat="1" ht="15" x14ac:dyDescent="0.25">
      <c r="D18" s="30"/>
      <c r="E18" s="30"/>
      <c r="F18" s="30"/>
      <c r="G18" s="30"/>
      <c r="H18" s="30"/>
      <c r="I18" s="30"/>
      <c r="J18" s="30"/>
      <c r="K18" s="30"/>
    </row>
    <row r="19" spans="1:12" ht="15" x14ac:dyDescent="0.25">
      <c r="C19" s="32" t="s">
        <v>21</v>
      </c>
    </row>
    <row r="20" spans="1:12" ht="15" x14ac:dyDescent="0.25">
      <c r="C20" s="32"/>
    </row>
    <row r="21" spans="1:12" ht="15" x14ac:dyDescent="0.25">
      <c r="C21" s="32"/>
    </row>
    <row r="22" spans="1:12" ht="15" x14ac:dyDescent="0.25">
      <c r="D22" s="33" t="str">
        <f>IF(D17=[1]CAdmon!D22," ","ERROR")</f>
        <v xml:space="preserve"> </v>
      </c>
      <c r="E22" s="33"/>
      <c r="F22" s="33"/>
      <c r="G22" s="33"/>
      <c r="H22" s="33"/>
      <c r="I22" s="33"/>
      <c r="J22" s="33"/>
      <c r="K22" s="33"/>
    </row>
    <row r="23" spans="1:12" ht="15" x14ac:dyDescent="0.25">
      <c r="C23" s="34"/>
      <c r="F23" s="35"/>
      <c r="K23" s="35"/>
    </row>
    <row r="24" spans="1:12" ht="15" x14ac:dyDescent="0.25">
      <c r="C24" s="36" t="s">
        <v>22</v>
      </c>
      <c r="F24" s="37" t="s">
        <v>23</v>
      </c>
      <c r="G24" s="38"/>
      <c r="H24" s="38"/>
      <c r="I24" s="38"/>
      <c r="J24" s="38"/>
      <c r="K24" s="37"/>
    </row>
    <row r="25" spans="1:12" ht="15" x14ac:dyDescent="0.25">
      <c r="C25" s="36" t="s">
        <v>24</v>
      </c>
      <c r="F25" s="39" t="s">
        <v>25</v>
      </c>
      <c r="G25" s="39"/>
      <c r="H25" s="39"/>
      <c r="I25" s="39"/>
      <c r="J25" s="39"/>
      <c r="K25" s="39"/>
    </row>
  </sheetData>
  <mergeCells count="8">
    <mergeCell ref="F24:K24"/>
    <mergeCell ref="F25:K25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Alma Delia Gonzalez Ledesma</cp:lastModifiedBy>
  <dcterms:created xsi:type="dcterms:W3CDTF">2017-07-14T16:58:41Z</dcterms:created>
  <dcterms:modified xsi:type="dcterms:W3CDTF">2017-07-14T16:59:14Z</dcterms:modified>
</cp:coreProperties>
</file>