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2015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  <c r="J54" i="1" s="1"/>
  <c r="H54" i="1"/>
  <c r="G54" i="1"/>
  <c r="F54" i="1"/>
  <c r="E54" i="1"/>
  <c r="J33" i="1"/>
  <c r="I33" i="1"/>
  <c r="H33" i="1"/>
  <c r="G33" i="1"/>
  <c r="F33" i="1"/>
  <c r="E33" i="1"/>
  <c r="I26" i="1"/>
  <c r="J26" i="1" s="1"/>
  <c r="H26" i="1"/>
  <c r="F26" i="1"/>
  <c r="E26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G26" i="1" s="1"/>
  <c r="J11" i="1"/>
  <c r="G11" i="1"/>
</calcChain>
</file>

<file path=xl/comments1.xml><?xml version="1.0" encoding="utf-8"?>
<comments xmlns="http://schemas.openxmlformats.org/spreadsheetml/2006/main">
  <authors>
    <author>DGCG</author>
  </authors>
  <commentList>
    <comment ref="H55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<sst xmlns="http://schemas.openxmlformats.org/spreadsheetml/2006/main" count="57" uniqueCount="40">
  <si>
    <t>ESTADO ANALÍTICO DE INGRESOS</t>
  </si>
  <si>
    <t>POR FUENTE DE FINANCIAMIENTO Y FUENTE DE FINANCIAMIENTO/RUBRO</t>
  </si>
  <si>
    <t>Del 1 de Enero al 30 de Junio de 2015</t>
  </si>
  <si>
    <t xml:space="preserve">Ente Público:      </t>
  </si>
  <si>
    <t>INSTITUTO TECNOLOGICO SUPERIOR DE IRAPUATO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</si>
  <si>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</si>
  <si>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</si>
  <si>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</si>
  <si>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</si>
  <si>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</si>
  <si>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</si>
  <si>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</si>
  <si>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</si>
  <si>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</si>
  <si>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</si>
  <si>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</si>
  <si>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</si>
  <si>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</si>
  <si>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</si>
  <si>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</si>
  <si>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</si>
  <si>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</si>
  <si>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</si>
  <si>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</si>
  <si>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</si>
  <si>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</si>
  <si>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</si>
  <si>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</si>
  <si>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</si>
  <si>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</si>
  <si>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</si>
  <si>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</si>
  <si>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</si>
  <si>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</si>
  <si>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</si>
  <si>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RECURSOS FEDERALES</t>
  </si>
  <si>
    <t>RECURSOS ESTATALES</t>
  </si>
  <si>
    <t>OTROS RECURSOS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</si>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</sst>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0" fillId="0" borderId="7" xfId="0" applyBorder="1"/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0" fontId="10" fillId="2" borderId="0" xfId="0" applyFont="1" applyFill="1"/>
    <xf numFmtId="0" fontId="8" fillId="2" borderId="0" xfId="0" applyFont="1" applyFill="1" applyAlignment="1">
      <alignment horizontal="left" vertical="top" wrapText="1"/>
    </xf>
    <xf numFmtId="0" fontId="2" fillId="0" borderId="0" xfId="0" applyFont="1" applyBorder="1"/>
    <xf numFmtId="0" fontId="2" fillId="2" borderId="0" xfId="0" applyFont="1" applyFill="1" applyBorder="1" applyAlignment="1" applyProtection="1">
      <alignment horizontal="center"/>
      <protection locked="0"/>
    </xf>
    <xf numFmtId="43" fontId="8" fillId="2" borderId="0" xfId="1" applyFont="1" applyFill="1" applyBorder="1" applyProtection="1"/>
    <xf numFmtId="0" fontId="8" fillId="2" borderId="0" xfId="0" applyFont="1" applyFill="1" applyBorder="1" applyAlignment="1" applyProtection="1">
      <alignment horizontal="center" vertical="top" wrapText="1"/>
      <protection locked="0"/>
    </xf>
    <xf numFmtId="43" fontId="8" fillId="2" borderId="0" xfId="1" applyFont="1" applyFill="1" applyBorder="1" applyAlignment="1" applyProtection="1">
      <alignment vertical="top"/>
    </xf>
    <xf numFmtId="0" fontId="2" fillId="2" borderId="0" xfId="0" applyFont="1" applyFill="1" applyBorder="1" applyAlignme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5"/>
  <sheetViews>
    <sheetView tabSelected="1" topLeftCell="A13" workbookViewId="0">
      <selection sqref="A1:XFD1048576"/>
    </sheetView>
  </sheetViews>
  <sheetFormatPr baseColWidth="10" defaultRowHeight="12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0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1"/>
      <c r="H5" s="11"/>
      <c r="I5" s="11"/>
      <c r="J5" s="12"/>
    </row>
    <row r="6" spans="1:10" s="1" customFormat="1" ht="11.25" customHeight="1" x14ac:dyDescent="0.2">
      <c r="A6" s="5"/>
      <c r="B6" s="5"/>
      <c r="C6" s="5"/>
      <c r="D6" s="5"/>
      <c r="F6" s="12"/>
      <c r="G6" s="12"/>
      <c r="H6" s="12"/>
      <c r="I6" s="12"/>
      <c r="J6" s="12"/>
    </row>
    <row r="7" spans="1:10" ht="12" customHeight="1" x14ac:dyDescent="0.2">
      <c r="A7" s="13"/>
      <c r="B7" s="14" t="s">
        <v>5</v>
      </c>
      <c r="C7" s="14"/>
      <c r="D7" s="14"/>
      <c r="E7" s="14" t="s">
        <v>6</v>
      </c>
      <c r="F7" s="14"/>
      <c r="G7" s="14"/>
      <c r="H7" s="14"/>
      <c r="I7" s="14"/>
      <c r="J7" s="15" t="s">
        <v>7</v>
      </c>
    </row>
    <row r="8" spans="1:10" ht="24" x14ac:dyDescent="0.2">
      <c r="A8" s="5"/>
      <c r="B8" s="14"/>
      <c r="C8" s="14"/>
      <c r="D8" s="14"/>
      <c r="E8" s="16" t="s">
        <v>8</v>
      </c>
      <c r="F8" s="17" t="s">
        <v>9</v>
      </c>
      <c r="G8" s="16" t="s">
        <v>10</v>
      </c>
      <c r="H8" s="16" t="s">
        <v>11</v>
      </c>
      <c r="I8" s="16" t="s">
        <v>12</v>
      </c>
      <c r="J8" s="15"/>
    </row>
    <row r="9" spans="1:10" ht="12" customHeight="1" x14ac:dyDescent="0.2">
      <c r="A9" s="5"/>
      <c r="B9" s="14"/>
      <c r="C9" s="14"/>
      <c r="D9" s="14"/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6" t="s">
        <v>18</v>
      </c>
    </row>
    <row r="10" spans="1:10" ht="12" customHeight="1" x14ac:dyDescent="0.2">
      <c r="A10" s="18"/>
      <c r="B10" s="19"/>
      <c r="C10" s="20"/>
      <c r="D10" s="21"/>
      <c r="E10" s="22"/>
      <c r="F10" s="23"/>
      <c r="G10" s="23"/>
      <c r="H10" s="23"/>
      <c r="I10" s="23"/>
      <c r="J10" s="23"/>
    </row>
    <row r="11" spans="1:10" ht="12" customHeight="1" x14ac:dyDescent="0.2">
      <c r="A11" s="18"/>
      <c r="B11" s="24" t="s">
        <v>19</v>
      </c>
      <c r="C11" s="25"/>
      <c r="D11" s="26"/>
      <c r="E11" s="27">
        <v>0</v>
      </c>
      <c r="F11" s="27">
        <v>0</v>
      </c>
      <c r="G11" s="27">
        <f>+E11+F11</f>
        <v>0</v>
      </c>
      <c r="H11" s="27">
        <v>0</v>
      </c>
      <c r="I11" s="27">
        <v>0</v>
      </c>
      <c r="J11" s="27">
        <f>+I11-E11</f>
        <v>0</v>
      </c>
    </row>
    <row r="12" spans="1:10" ht="12" customHeight="1" x14ac:dyDescent="0.2">
      <c r="A12" s="18"/>
      <c r="B12" s="24" t="s">
        <v>20</v>
      </c>
      <c r="C12" s="25"/>
      <c r="D12" s="26"/>
      <c r="E12" s="27">
        <v>0</v>
      </c>
      <c r="F12" s="27">
        <v>0</v>
      </c>
      <c r="G12" s="27">
        <f t="shared" ref="G12:G24" si="0">+E12+F12</f>
        <v>0</v>
      </c>
      <c r="H12" s="27">
        <v>0</v>
      </c>
      <c r="I12" s="27">
        <v>0</v>
      </c>
      <c r="J12" s="27">
        <f t="shared" ref="J12:J24" si="1">+I12-E12</f>
        <v>0</v>
      </c>
    </row>
    <row r="13" spans="1:10" ht="12" customHeight="1" x14ac:dyDescent="0.2">
      <c r="A13" s="18"/>
      <c r="B13" s="24" t="s">
        <v>21</v>
      </c>
      <c r="C13" s="25"/>
      <c r="D13" s="26"/>
      <c r="E13" s="27">
        <v>0</v>
      </c>
      <c r="F13" s="27">
        <v>0</v>
      </c>
      <c r="G13" s="27">
        <f t="shared" si="0"/>
        <v>0</v>
      </c>
      <c r="H13" s="27">
        <v>0</v>
      </c>
      <c r="I13" s="27">
        <v>0</v>
      </c>
      <c r="J13" s="27">
        <f t="shared" si="1"/>
        <v>0</v>
      </c>
    </row>
    <row r="14" spans="1:10" ht="12" customHeight="1" x14ac:dyDescent="0.2">
      <c r="A14" s="18"/>
      <c r="B14" s="24" t="s">
        <v>22</v>
      </c>
      <c r="C14" s="25"/>
      <c r="D14" s="26"/>
      <c r="E14" s="27">
        <v>0</v>
      </c>
      <c r="F14" s="27">
        <v>0</v>
      </c>
      <c r="G14" s="27">
        <f t="shared" si="0"/>
        <v>0</v>
      </c>
      <c r="H14" s="27">
        <v>0</v>
      </c>
      <c r="I14" s="27">
        <v>0</v>
      </c>
      <c r="J14" s="27">
        <f t="shared" si="1"/>
        <v>0</v>
      </c>
    </row>
    <row r="15" spans="1:10" ht="12" customHeight="1" x14ac:dyDescent="0.2">
      <c r="A15" s="18"/>
      <c r="B15" s="24" t="s">
        <v>23</v>
      </c>
      <c r="C15" s="25"/>
      <c r="D15" s="26"/>
      <c r="E15" s="27">
        <v>8453030</v>
      </c>
      <c r="F15" s="27">
        <v>1350390.77</v>
      </c>
      <c r="G15" s="27">
        <f t="shared" si="0"/>
        <v>9803420.7699999996</v>
      </c>
      <c r="H15" s="27">
        <v>6744758.1900000004</v>
      </c>
      <c r="I15" s="27">
        <v>6744758.1900000004</v>
      </c>
      <c r="J15" s="27">
        <f t="shared" si="1"/>
        <v>-1708271.8099999996</v>
      </c>
    </row>
    <row r="16" spans="1:10" ht="12" customHeight="1" x14ac:dyDescent="0.2">
      <c r="A16" s="18"/>
      <c r="B16" s="28"/>
      <c r="C16" s="25" t="s">
        <v>24</v>
      </c>
      <c r="D16" s="26"/>
      <c r="E16" s="27">
        <v>0</v>
      </c>
      <c r="F16" s="27">
        <v>0</v>
      </c>
      <c r="G16" s="27">
        <f t="shared" si="0"/>
        <v>0</v>
      </c>
      <c r="H16" s="27">
        <v>0</v>
      </c>
      <c r="I16" s="27">
        <v>0</v>
      </c>
      <c r="J16" s="27">
        <f t="shared" si="1"/>
        <v>0</v>
      </c>
    </row>
    <row r="17" spans="1:10" ht="12" customHeight="1" x14ac:dyDescent="0.2">
      <c r="A17" s="18"/>
      <c r="B17" s="28"/>
      <c r="C17" s="25" t="s">
        <v>25</v>
      </c>
      <c r="D17" s="26"/>
      <c r="E17" s="27">
        <v>0</v>
      </c>
      <c r="F17" s="27">
        <v>0</v>
      </c>
      <c r="G17" s="27">
        <f t="shared" si="0"/>
        <v>0</v>
      </c>
      <c r="H17" s="27">
        <v>0</v>
      </c>
      <c r="I17" s="27">
        <v>0</v>
      </c>
      <c r="J17" s="27">
        <f t="shared" si="1"/>
        <v>0</v>
      </c>
    </row>
    <row r="18" spans="1:10" ht="12" customHeight="1" x14ac:dyDescent="0.2">
      <c r="A18" s="18"/>
      <c r="B18" s="24" t="s">
        <v>26</v>
      </c>
      <c r="C18" s="25"/>
      <c r="D18" s="26"/>
      <c r="E18" s="27">
        <v>30290</v>
      </c>
      <c r="F18" s="27">
        <v>69014526.109999999</v>
      </c>
      <c r="G18" s="27">
        <f t="shared" si="0"/>
        <v>69044816.109999999</v>
      </c>
      <c r="H18" s="27">
        <v>22367137.109999999</v>
      </c>
      <c r="I18" s="27">
        <v>22367137.109999999</v>
      </c>
      <c r="J18" s="27">
        <f t="shared" si="1"/>
        <v>22336847.109999999</v>
      </c>
    </row>
    <row r="19" spans="1:10" ht="12" customHeight="1" x14ac:dyDescent="0.2">
      <c r="A19" s="18"/>
      <c r="B19" s="28"/>
      <c r="C19" s="25" t="s">
        <v>24</v>
      </c>
      <c r="D19" s="26"/>
      <c r="E19" s="27">
        <v>0</v>
      </c>
      <c r="F19" s="27">
        <v>0</v>
      </c>
      <c r="G19" s="27">
        <f t="shared" si="0"/>
        <v>0</v>
      </c>
      <c r="H19" s="27">
        <v>0</v>
      </c>
      <c r="I19" s="27">
        <v>0</v>
      </c>
      <c r="J19" s="27">
        <f t="shared" si="1"/>
        <v>0</v>
      </c>
    </row>
    <row r="20" spans="1:10" ht="12" customHeight="1" x14ac:dyDescent="0.2">
      <c r="A20" s="18"/>
      <c r="B20" s="28"/>
      <c r="C20" s="25" t="s">
        <v>25</v>
      </c>
      <c r="D20" s="26"/>
      <c r="E20" s="27">
        <v>0</v>
      </c>
      <c r="F20" s="27">
        <v>0</v>
      </c>
      <c r="G20" s="27">
        <f t="shared" si="0"/>
        <v>0</v>
      </c>
      <c r="H20" s="27">
        <v>0</v>
      </c>
      <c r="I20" s="27">
        <v>0</v>
      </c>
      <c r="J20" s="27">
        <f t="shared" si="1"/>
        <v>0</v>
      </c>
    </row>
    <row r="21" spans="1:10" ht="12" customHeight="1" x14ac:dyDescent="0.2">
      <c r="A21" s="18"/>
      <c r="B21" s="24" t="s">
        <v>27</v>
      </c>
      <c r="C21" s="25"/>
      <c r="D21" s="26"/>
      <c r="E21" s="27">
        <v>0</v>
      </c>
      <c r="F21" s="27">
        <v>0</v>
      </c>
      <c r="G21" s="27">
        <f t="shared" si="0"/>
        <v>0</v>
      </c>
      <c r="H21" s="27">
        <v>0</v>
      </c>
      <c r="I21" s="27">
        <v>0</v>
      </c>
      <c r="J21" s="27">
        <f t="shared" si="1"/>
        <v>0</v>
      </c>
    </row>
    <row r="22" spans="1:10" ht="12" customHeight="1" x14ac:dyDescent="0.2">
      <c r="A22" s="18"/>
      <c r="B22" s="24" t="s">
        <v>28</v>
      </c>
      <c r="C22" s="25"/>
      <c r="D22" s="26"/>
      <c r="E22" s="27">
        <v>0</v>
      </c>
      <c r="F22" s="27">
        <v>70637565</v>
      </c>
      <c r="G22" s="27">
        <f t="shared" si="0"/>
        <v>70637565</v>
      </c>
      <c r="H22" s="27">
        <v>39265994.670000002</v>
      </c>
      <c r="I22" s="27">
        <v>39265994.670000002</v>
      </c>
      <c r="J22" s="27">
        <f t="shared" si="1"/>
        <v>39265994.670000002</v>
      </c>
    </row>
    <row r="23" spans="1:10" ht="12" customHeight="1" x14ac:dyDescent="0.2">
      <c r="A23" s="29"/>
      <c r="B23" s="24" t="s">
        <v>29</v>
      </c>
      <c r="C23" s="25"/>
      <c r="D23" s="26"/>
      <c r="E23" s="27">
        <v>111209113.51000001</v>
      </c>
      <c r="F23" s="27">
        <v>44960244.710000001</v>
      </c>
      <c r="G23" s="27">
        <f t="shared" si="0"/>
        <v>156169358.22</v>
      </c>
      <c r="H23" s="27">
        <v>95387067.680000007</v>
      </c>
      <c r="I23" s="27">
        <v>95387067.680000007</v>
      </c>
      <c r="J23" s="27">
        <f t="shared" si="1"/>
        <v>-15822045.829999998</v>
      </c>
    </row>
    <row r="24" spans="1:10" ht="12" customHeight="1" x14ac:dyDescent="0.2">
      <c r="A24" s="18"/>
      <c r="B24" s="24" t="s">
        <v>30</v>
      </c>
      <c r="C24" s="25"/>
      <c r="D24" s="26"/>
      <c r="E24" s="27">
        <v>0</v>
      </c>
      <c r="F24" s="27">
        <v>0</v>
      </c>
      <c r="G24" s="27">
        <f t="shared" si="0"/>
        <v>0</v>
      </c>
      <c r="H24" s="27">
        <v>0</v>
      </c>
      <c r="I24" s="27">
        <v>0</v>
      </c>
      <c r="J24" s="27">
        <f t="shared" si="1"/>
        <v>0</v>
      </c>
    </row>
    <row r="25" spans="1:10" ht="12" customHeight="1" x14ac:dyDescent="0.2">
      <c r="A25" s="18"/>
      <c r="B25" s="30"/>
      <c r="C25" s="31"/>
      <c r="D25" s="32"/>
      <c r="E25" s="33"/>
      <c r="F25" s="34"/>
      <c r="G25" s="34"/>
      <c r="H25" s="34"/>
      <c r="I25" s="34"/>
      <c r="J25" s="34"/>
    </row>
    <row r="26" spans="1:10" ht="12" customHeight="1" x14ac:dyDescent="0.2">
      <c r="A26" s="5"/>
      <c r="B26" s="35"/>
      <c r="C26" s="36"/>
      <c r="D26" s="37" t="s">
        <v>31</v>
      </c>
      <c r="E26" s="27">
        <f>SUM(E11+E12+E13+E14+E15+E18+E21+E22+E23+E24)</f>
        <v>119692433.51000001</v>
      </c>
      <c r="F26" s="27">
        <f>SUM(F11+F12+F13+F14+F15+F18+F21+F22+F23+F24)</f>
        <v>185962726.59</v>
      </c>
      <c r="G26" s="27">
        <f>SUM(G11+G12+G13+G14+G15+G18+G21+G22+G23+G24)</f>
        <v>305655160.10000002</v>
      </c>
      <c r="H26" s="27">
        <f>SUM(H11+H12+H13+H14+H15+H18+H21+H22+H23+H24)</f>
        <v>163764957.65000001</v>
      </c>
      <c r="I26" s="27">
        <f>SUM(I11+I12+I13+I14+I15+I18+I21+I22+I23+I24)</f>
        <v>163764957.65000001</v>
      </c>
      <c r="J26" s="38">
        <f>IF(I26&gt;E26,I26-E26,0)</f>
        <v>44072524.140000001</v>
      </c>
    </row>
    <row r="27" spans="1:10" ht="12" customHeight="1" x14ac:dyDescent="0.2">
      <c r="A27" s="18"/>
      <c r="B27" s="39"/>
      <c r="C27" s="39"/>
      <c r="D27" s="39"/>
      <c r="E27" s="40"/>
      <c r="F27" s="40"/>
      <c r="G27" s="40"/>
      <c r="H27" s="41" t="s">
        <v>32</v>
      </c>
      <c r="I27" s="42"/>
      <c r="J27" s="43"/>
    </row>
    <row r="28" spans="1:10" ht="12" customHeight="1" x14ac:dyDescent="0.2">
      <c r="A28" s="5"/>
      <c r="B28" s="5"/>
      <c r="C28" s="5"/>
      <c r="D28" s="5"/>
      <c r="E28" s="12"/>
      <c r="F28" s="12"/>
      <c r="G28" s="12"/>
      <c r="H28" s="12"/>
      <c r="I28" s="12"/>
      <c r="J28" s="12"/>
    </row>
    <row r="29" spans="1:10" ht="12" customHeight="1" x14ac:dyDescent="0.2">
      <c r="A29" s="5"/>
      <c r="B29" s="15" t="s">
        <v>33</v>
      </c>
      <c r="C29" s="15"/>
      <c r="D29" s="15"/>
      <c r="E29" s="14" t="s">
        <v>6</v>
      </c>
      <c r="F29" s="14"/>
      <c r="G29" s="14"/>
      <c r="H29" s="14"/>
      <c r="I29" s="14"/>
      <c r="J29" s="15" t="s">
        <v>7</v>
      </c>
    </row>
    <row r="30" spans="1:10" ht="24" x14ac:dyDescent="0.2">
      <c r="A30" s="5"/>
      <c r="B30" s="15"/>
      <c r="C30" s="15"/>
      <c r="D30" s="15"/>
      <c r="E30" s="16" t="s">
        <v>8</v>
      </c>
      <c r="F30" s="17" t="s">
        <v>9</v>
      </c>
      <c r="G30" s="16" t="s">
        <v>10</v>
      </c>
      <c r="H30" s="16" t="s">
        <v>11</v>
      </c>
      <c r="I30" s="16" t="s">
        <v>12</v>
      </c>
      <c r="J30" s="15"/>
    </row>
    <row r="31" spans="1:10" ht="12" customHeight="1" x14ac:dyDescent="0.2">
      <c r="A31" s="5"/>
      <c r="B31" s="15"/>
      <c r="C31" s="15"/>
      <c r="D31" s="15"/>
      <c r="E31" s="16" t="s">
        <v>13</v>
      </c>
      <c r="F31" s="16" t="s">
        <v>14</v>
      </c>
      <c r="G31" s="16" t="s">
        <v>15</v>
      </c>
      <c r="H31" s="16" t="s">
        <v>16</v>
      </c>
      <c r="I31" s="16" t="s">
        <v>17</v>
      </c>
      <c r="J31" s="16" t="s">
        <v>18</v>
      </c>
    </row>
    <row r="32" spans="1:10" ht="12" customHeight="1" x14ac:dyDescent="0.2">
      <c r="A32" s="18"/>
      <c r="B32" s="19"/>
      <c r="C32" s="20"/>
      <c r="D32" s="21"/>
      <c r="E32" s="23"/>
      <c r="F32" s="23"/>
      <c r="G32" s="23"/>
      <c r="H32" s="23"/>
      <c r="I32" s="23"/>
      <c r="J32" s="23"/>
    </row>
    <row r="33" spans="1:10" ht="12" customHeight="1" x14ac:dyDescent="0.2">
      <c r="A33" s="18"/>
      <c r="B33" s="44"/>
      <c r="C33" s="45"/>
      <c r="D33" s="46"/>
      <c r="E33" s="47">
        <f>+E34+E35+E36+E37+E40+E43+E44</f>
        <v>119692433.51000001</v>
      </c>
      <c r="F33" s="47">
        <f t="shared" ref="F33:J33" si="2">+F34+F35+F36+F37+F40+F43+F44</f>
        <v>185962727.07999998</v>
      </c>
      <c r="G33" s="47">
        <f t="shared" si="2"/>
        <v>305655160.58999997</v>
      </c>
      <c r="H33" s="47">
        <f t="shared" si="2"/>
        <v>163764957.65000001</v>
      </c>
      <c r="I33" s="47">
        <f t="shared" si="2"/>
        <v>163764957.65000001</v>
      </c>
      <c r="J33" s="47">
        <f t="shared" si="2"/>
        <v>44072524.140000001</v>
      </c>
    </row>
    <row r="34" spans="1:10" ht="12" customHeight="1" x14ac:dyDescent="0.25">
      <c r="A34" s="18"/>
      <c r="B34" s="48" t="s">
        <v>34</v>
      </c>
      <c r="C34" s="49"/>
      <c r="D34" s="50"/>
      <c r="E34" s="27">
        <v>8483320</v>
      </c>
      <c r="F34" s="27">
        <v>31672942.25</v>
      </c>
      <c r="G34" s="27">
        <v>40156262.25</v>
      </c>
      <c r="H34" s="27">
        <v>18962185.739999998</v>
      </c>
      <c r="I34" s="27">
        <v>18962185.739999998</v>
      </c>
      <c r="J34" s="27">
        <v>10478865.74</v>
      </c>
    </row>
    <row r="35" spans="1:10" ht="12" customHeight="1" x14ac:dyDescent="0.25">
      <c r="A35" s="18"/>
      <c r="B35" s="48" t="s">
        <v>35</v>
      </c>
      <c r="C35" s="49"/>
      <c r="D35" s="50"/>
      <c r="E35" s="27">
        <v>0</v>
      </c>
      <c r="F35" s="27">
        <v>107332460.08</v>
      </c>
      <c r="G35" s="27">
        <v>107332460.08</v>
      </c>
      <c r="H35" s="27">
        <v>49140628.399999999</v>
      </c>
      <c r="I35" s="27">
        <v>49140628.399999999</v>
      </c>
      <c r="J35" s="27">
        <v>49140628.399999999</v>
      </c>
    </row>
    <row r="36" spans="1:10" ht="12" customHeight="1" x14ac:dyDescent="0.25">
      <c r="A36" s="18"/>
      <c r="B36" s="48" t="s">
        <v>36</v>
      </c>
      <c r="C36" s="49"/>
      <c r="D36" s="50"/>
      <c r="E36" s="27">
        <v>111209113.51000001</v>
      </c>
      <c r="F36" s="27">
        <v>43686240.07</v>
      </c>
      <c r="G36" s="27">
        <v>154895353.58000001</v>
      </c>
      <c r="H36" s="27">
        <v>94587067.680000007</v>
      </c>
      <c r="I36" s="27">
        <v>94587067.680000007</v>
      </c>
      <c r="J36" s="27">
        <v>-16622045.83</v>
      </c>
    </row>
    <row r="37" spans="1:10" ht="12" customHeight="1" x14ac:dyDescent="0.25">
      <c r="A37" s="18"/>
      <c r="B37" s="48" t="s">
        <v>37</v>
      </c>
      <c r="C37" s="49"/>
      <c r="D37" s="50"/>
      <c r="E37" s="27">
        <v>0</v>
      </c>
      <c r="F37" s="27">
        <v>3271084.68</v>
      </c>
      <c r="G37" s="27">
        <v>3271084.68</v>
      </c>
      <c r="H37" s="27">
        <v>1075075.83</v>
      </c>
      <c r="I37" s="27">
        <v>1075075.83</v>
      </c>
      <c r="J37" s="27">
        <v>1075075.83</v>
      </c>
    </row>
    <row r="38" spans="1:10" ht="12" customHeight="1" x14ac:dyDescent="0.2">
      <c r="A38" s="18"/>
      <c r="B38" s="28"/>
      <c r="C38" s="7"/>
      <c r="D38" s="50"/>
      <c r="E38" s="27"/>
      <c r="F38" s="27"/>
      <c r="G38" s="27"/>
      <c r="H38" s="27"/>
      <c r="I38" s="27"/>
      <c r="J38" s="27"/>
    </row>
    <row r="39" spans="1:10" ht="12" customHeight="1" x14ac:dyDescent="0.2">
      <c r="A39" s="18"/>
      <c r="B39" s="28"/>
      <c r="C39" s="7"/>
      <c r="D39" s="50"/>
      <c r="E39" s="27"/>
      <c r="F39" s="27"/>
      <c r="G39" s="27"/>
      <c r="H39" s="27"/>
      <c r="I39" s="27"/>
      <c r="J39" s="27"/>
    </row>
    <row r="40" spans="1:10" ht="12" customHeight="1" x14ac:dyDescent="0.2">
      <c r="A40" s="18"/>
      <c r="B40" s="28"/>
      <c r="C40" s="25"/>
      <c r="D40" s="26"/>
      <c r="E40" s="27"/>
      <c r="F40" s="27"/>
      <c r="G40" s="27"/>
      <c r="H40" s="27"/>
      <c r="I40" s="27"/>
      <c r="J40" s="27"/>
    </row>
    <row r="41" spans="1:10" ht="12" customHeight="1" x14ac:dyDescent="0.2">
      <c r="A41" s="18"/>
      <c r="B41" s="28"/>
      <c r="C41" s="7"/>
      <c r="D41" s="50"/>
      <c r="E41" s="27"/>
      <c r="F41" s="27"/>
      <c r="G41" s="27"/>
      <c r="H41" s="27"/>
      <c r="I41" s="27"/>
      <c r="J41" s="27"/>
    </row>
    <row r="42" spans="1:10" ht="12" customHeight="1" x14ac:dyDescent="0.2">
      <c r="A42" s="18"/>
      <c r="B42" s="28"/>
      <c r="C42" s="7"/>
      <c r="D42" s="50"/>
      <c r="E42" s="27"/>
      <c r="F42" s="27"/>
      <c r="G42" s="27"/>
      <c r="H42" s="27"/>
      <c r="I42" s="27"/>
      <c r="J42" s="27"/>
    </row>
    <row r="43" spans="1:10" ht="12" customHeight="1" x14ac:dyDescent="0.2">
      <c r="A43" s="18"/>
      <c r="B43" s="28"/>
      <c r="C43" s="25"/>
      <c r="D43" s="26"/>
      <c r="E43" s="27"/>
      <c r="F43" s="27"/>
      <c r="G43" s="27"/>
      <c r="H43" s="27"/>
      <c r="I43" s="27"/>
      <c r="J43" s="27"/>
    </row>
    <row r="44" spans="1:10" ht="12" customHeight="1" x14ac:dyDescent="0.2">
      <c r="A44" s="18"/>
      <c r="B44" s="28"/>
      <c r="C44" s="25"/>
      <c r="D44" s="26"/>
      <c r="E44" s="27"/>
      <c r="F44" s="27"/>
      <c r="G44" s="27"/>
      <c r="H44" s="27"/>
      <c r="I44" s="27"/>
      <c r="J44" s="27"/>
    </row>
    <row r="45" spans="1:10" ht="12" customHeight="1" x14ac:dyDescent="0.2">
      <c r="A45" s="18"/>
      <c r="B45" s="28"/>
      <c r="C45" s="7"/>
      <c r="D45" s="50"/>
      <c r="E45" s="27"/>
      <c r="F45" s="27"/>
      <c r="G45" s="51"/>
      <c r="H45" s="27"/>
      <c r="I45" s="27"/>
      <c r="J45" s="51"/>
    </row>
    <row r="46" spans="1:10" ht="12" customHeight="1" x14ac:dyDescent="0.2">
      <c r="A46" s="18"/>
      <c r="B46" s="44"/>
      <c r="C46" s="45"/>
      <c r="D46" s="50"/>
      <c r="E46" s="47"/>
      <c r="F46" s="47"/>
      <c r="G46" s="47"/>
      <c r="H46" s="47"/>
      <c r="I46" s="47"/>
      <c r="J46" s="47"/>
    </row>
    <row r="47" spans="1:10" ht="12" customHeight="1" x14ac:dyDescent="0.2">
      <c r="A47" s="18"/>
      <c r="B47" s="44"/>
      <c r="C47" s="25"/>
      <c r="D47" s="26"/>
      <c r="E47" s="27"/>
      <c r="F47" s="27"/>
      <c r="G47" s="27"/>
      <c r="H47" s="27"/>
      <c r="I47" s="27"/>
      <c r="J47" s="27"/>
    </row>
    <row r="48" spans="1:10" ht="12" customHeight="1" x14ac:dyDescent="0.2">
      <c r="A48" s="18"/>
      <c r="B48" s="28"/>
      <c r="C48" s="25"/>
      <c r="D48" s="26"/>
      <c r="E48" s="27"/>
      <c r="F48" s="27"/>
      <c r="G48" s="27"/>
      <c r="H48" s="27"/>
      <c r="I48" s="27"/>
      <c r="J48" s="27"/>
    </row>
    <row r="49" spans="1:11" ht="12" customHeight="1" x14ac:dyDescent="0.2">
      <c r="A49" s="18"/>
      <c r="B49" s="28"/>
      <c r="C49" s="25"/>
      <c r="D49" s="26"/>
      <c r="E49" s="27"/>
      <c r="F49" s="27"/>
      <c r="G49" s="27"/>
      <c r="H49" s="27"/>
      <c r="I49" s="27"/>
      <c r="J49" s="27"/>
    </row>
    <row r="50" spans="1:11" s="57" customFormat="1" ht="12" customHeight="1" x14ac:dyDescent="0.2">
      <c r="A50" s="5"/>
      <c r="B50" s="52"/>
      <c r="C50" s="53"/>
      <c r="D50" s="54"/>
      <c r="E50" s="55"/>
      <c r="F50" s="55"/>
      <c r="G50" s="55"/>
      <c r="H50" s="55"/>
      <c r="I50" s="55"/>
      <c r="J50" s="55"/>
      <c r="K50" s="56"/>
    </row>
    <row r="51" spans="1:11" ht="12" customHeight="1" x14ac:dyDescent="0.2">
      <c r="A51" s="18"/>
      <c r="B51" s="44"/>
      <c r="C51" s="58"/>
      <c r="D51" s="50"/>
      <c r="E51" s="47"/>
      <c r="F51" s="47"/>
      <c r="G51" s="47"/>
      <c r="H51" s="47"/>
      <c r="I51" s="47"/>
      <c r="J51" s="47"/>
    </row>
    <row r="52" spans="1:11" ht="12" customHeight="1" x14ac:dyDescent="0.2">
      <c r="A52" s="18"/>
      <c r="B52" s="28"/>
      <c r="C52" s="25"/>
      <c r="D52" s="26"/>
      <c r="E52" s="27"/>
      <c r="F52" s="27"/>
      <c r="G52" s="27"/>
      <c r="H52" s="27"/>
      <c r="I52" s="27"/>
      <c r="J52" s="27"/>
    </row>
    <row r="53" spans="1:11" ht="12" customHeight="1" x14ac:dyDescent="0.2">
      <c r="A53" s="18"/>
      <c r="B53" s="30"/>
      <c r="C53" s="31"/>
      <c r="D53" s="32"/>
      <c r="E53" s="34"/>
      <c r="F53" s="34"/>
      <c r="G53" s="34"/>
      <c r="H53" s="34"/>
      <c r="I53" s="34"/>
      <c r="J53" s="34"/>
    </row>
    <row r="54" spans="1:11" ht="12" customHeight="1" x14ac:dyDescent="0.2">
      <c r="A54" s="5"/>
      <c r="B54" s="35"/>
      <c r="C54" s="36"/>
      <c r="D54" s="59" t="s">
        <v>31</v>
      </c>
      <c r="E54" s="60">
        <f>+E34+E35+E36+E37+E40+E43+E44+E46+E51</f>
        <v>119692433.51000001</v>
      </c>
      <c r="F54" s="27">
        <f t="shared" ref="F54:I54" si="3">+F34+F35+F36+F37+F40+F43+F44+F46+F51</f>
        <v>185962727.07999998</v>
      </c>
      <c r="G54" s="27">
        <f t="shared" si="3"/>
        <v>305655160.58999997</v>
      </c>
      <c r="H54" s="27">
        <f t="shared" si="3"/>
        <v>163764957.65000001</v>
      </c>
      <c r="I54" s="27">
        <f t="shared" si="3"/>
        <v>163764957.65000001</v>
      </c>
      <c r="J54" s="38">
        <f>IF(I54&gt;E54,I54-E54,0)</f>
        <v>44072524.140000001</v>
      </c>
    </row>
    <row r="55" spans="1:11" x14ac:dyDescent="0.2">
      <c r="A55" s="18"/>
      <c r="B55" s="61" t="s">
        <v>38</v>
      </c>
      <c r="F55" s="40"/>
      <c r="G55" s="40"/>
      <c r="H55" s="41" t="s">
        <v>32</v>
      </c>
      <c r="I55" s="42"/>
      <c r="J55" s="43"/>
    </row>
    <row r="56" spans="1:11" x14ac:dyDescent="0.2">
      <c r="A56" s="18"/>
      <c r="B56" s="62"/>
      <c r="C56" s="62"/>
      <c r="D56" s="62"/>
      <c r="E56" s="62"/>
      <c r="F56" s="62"/>
      <c r="G56" s="62"/>
      <c r="H56" s="62"/>
      <c r="I56" s="62"/>
      <c r="J56" s="62"/>
    </row>
    <row r="57" spans="1:11" x14ac:dyDescent="0.2">
      <c r="B57" s="61" t="s">
        <v>39</v>
      </c>
      <c r="C57" s="1"/>
      <c r="D57" s="1"/>
      <c r="E57" s="1"/>
      <c r="F57" s="1"/>
      <c r="G57" s="1"/>
      <c r="H57" s="1"/>
      <c r="I57" s="1"/>
      <c r="J57" s="1"/>
    </row>
    <row r="58" spans="1:11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1" x14ac:dyDescent="0.2">
      <c r="B59" s="1"/>
      <c r="C59" s="1"/>
      <c r="D59" s="1"/>
      <c r="E59" s="1"/>
      <c r="F59" s="1"/>
      <c r="G59" s="1"/>
      <c r="H59" s="1"/>
      <c r="I59" s="1"/>
      <c r="J59" s="1"/>
    </row>
    <row r="61" spans="1:11" x14ac:dyDescent="0.2">
      <c r="D61" s="63"/>
      <c r="E61" s="63"/>
      <c r="F61" s="63"/>
      <c r="G61" s="63"/>
      <c r="H61" s="63"/>
      <c r="I61" s="63"/>
      <c r="J61" s="63"/>
      <c r="K61" s="7"/>
    </row>
    <row r="62" spans="1:11" x14ac:dyDescent="0.2">
      <c r="D62" s="64"/>
      <c r="E62" s="64"/>
      <c r="F62" s="65"/>
      <c r="G62" s="65"/>
      <c r="H62" s="64"/>
      <c r="I62" s="64"/>
      <c r="J62" s="64"/>
      <c r="K62" s="64"/>
    </row>
    <row r="63" spans="1:11" ht="12" customHeight="1" x14ac:dyDescent="0.2">
      <c r="D63" s="66"/>
      <c r="E63" s="66"/>
      <c r="F63" s="67"/>
      <c r="G63" s="67"/>
      <c r="H63" s="66"/>
      <c r="I63" s="66"/>
      <c r="J63" s="66"/>
      <c r="K63" s="66"/>
    </row>
    <row r="64" spans="1:11" x14ac:dyDescent="0.2">
      <c r="D64" s="68"/>
      <c r="E64" s="68"/>
      <c r="F64" s="63"/>
      <c r="G64" s="63"/>
      <c r="H64" s="63"/>
      <c r="I64" s="63"/>
      <c r="J64" s="63"/>
      <c r="K64" s="7"/>
    </row>
    <row r="65" spans="4:11" x14ac:dyDescent="0.2">
      <c r="D65" s="63"/>
      <c r="E65" s="63"/>
      <c r="F65" s="63"/>
      <c r="G65" s="63"/>
      <c r="H65" s="63"/>
      <c r="I65" s="63"/>
      <c r="J65" s="63"/>
      <c r="K65" s="7"/>
    </row>
  </sheetData>
  <mergeCells count="40">
    <mergeCell ref="D63:E63"/>
    <mergeCell ref="H63:K63"/>
    <mergeCell ref="C52:D52"/>
    <mergeCell ref="J54:J55"/>
    <mergeCell ref="H55:I55"/>
    <mergeCell ref="B56:J56"/>
    <mergeCell ref="D62:E62"/>
    <mergeCell ref="H62:K62"/>
    <mergeCell ref="C40:D40"/>
    <mergeCell ref="C43:D43"/>
    <mergeCell ref="C44:D44"/>
    <mergeCell ref="C47:D47"/>
    <mergeCell ref="C48:D48"/>
    <mergeCell ref="C49:D49"/>
    <mergeCell ref="B23:D23"/>
    <mergeCell ref="B24:D24"/>
    <mergeCell ref="J26:J27"/>
    <mergeCell ref="H27:I27"/>
    <mergeCell ref="B29:D31"/>
    <mergeCell ref="E29:I29"/>
    <mergeCell ref="J29:J30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E5:I5"/>
    <mergeCell ref="B7:D9"/>
    <mergeCell ref="E7:I7"/>
    <mergeCell ref="J7:J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dcterms:created xsi:type="dcterms:W3CDTF">2018-01-19T22:02:53Z</dcterms:created>
  <dcterms:modified xsi:type="dcterms:W3CDTF">2018-01-19T22:03:53Z</dcterms:modified>
</cp:coreProperties>
</file>