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3 Informacion Programatic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<sst xmlns="http://schemas.openxmlformats.org/spreadsheetml/2006/main" count="122" uniqueCount="121">
  <si>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</si>
  <si>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</si>
  <si>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</si>
  <si>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</si>
  <si>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</si>
  <si>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</si>
  <si>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</si>
  <si>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</si>
  <si>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</si>
  <si>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</si>
  <si>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</si>
  <si>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</si>
  <si>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</si>
  <si>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</si>
  <si>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</si>
  <si>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</si>
  <si>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</si>
  <si>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</si>
  <si>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</si>
  <si>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</si>
  <si>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</si>
  <si>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</si>
  <si>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</si>
  <si>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</si>
  <si>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</si>
  <si>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</si>
  <si>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</si>
  <si>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</si>
  <si>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</si>
  <si>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</si>
  <si>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</si>
  <si>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</si>
  <si>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</si>
  <si>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</si>
  <si>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</si>
  <si>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</si>
  <si>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</si>
  <si>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</si>
  <si>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</si>
  <si>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</si>
  <si>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</si>
  <si>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</si>
  <si>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</si>
  <si>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</si>
  <si>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</si>
  <si>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</si>
  <si>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</si>
  <si>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</si>
  <si>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</si>
  <si>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</si>
  <si>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</si>
  <si>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</si>
  <si>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</si>
  <si>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</si>
  <si>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</si>
  <si>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</si>
  <si>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</si>
  <si>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</si>
  <si>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</si>
  <si>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</si>
  <si>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</si>
  <si>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</si>
  <si>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</si>
  <si>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</si>
  <si>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</si>
  <si>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</si>
  <si>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</si>
  <si>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</si>
  <si>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</si>
  <si>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</si>
  <si>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</si>
  <si>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</si>
  <si>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</si>
  <si>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</si>
  <si>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</si>
  <si>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</si>
  <si>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</si>
  <si>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</si>
  <si>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</si>
  <si>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</si>
  <si>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</si>
  <si>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</si>
  <si>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</si>
  <si>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</si>
  <si>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</si>
  <si>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</si>
  <si>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</si>
  <si>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</si>
  <si>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</si>
  <si>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</si>
  <si>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</si>
  <si>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</si>
  <si>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</si>
  <si>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</si>
  <si>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</si>
  <si>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</si>
  <si>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</si>
  <si>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</si>
  <si>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</si>
  <si>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</si>
  <si>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</si>
  <si>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</si>
  <si>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</si>
  <si>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</si>
  <si>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</si>
  <si>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</si>
  <si>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</si>
  <si>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</si>
  <si>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</si>
  <si>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</si>
  <si>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</si>
  <si>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</si>
  <si>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</si>
  <si>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</si>
  <si>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</si>
  <si>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</si>
  <si>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</si>
  <si>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</si>
  <si>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</si>
  <si>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 SUPERIOR DE IRAPUATO
Estado de Situación Financiera Detallado - LDF
al 31 de Diciembre de 2017 y al 31 de Diciembre de 2016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</si>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</sst>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0" xfId="0" applyFont="1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zoomScaleNormal="100" workbookViewId="0">
      <selection activeCell="D97" sqref="D97"/>
    </sheetView>
  </sheetViews>
  <sheetFormatPr baseColWidth="10" defaultRowHeight="11.25" x14ac:dyDescent="0.2"/>
  <cols>
    <col min="1" max="1" width="65.83203125" style="18" customWidth="1"/>
    <col min="2" max="3" width="14.33203125" style="18" bestFit="1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8" t="s">
        <v>119</v>
      </c>
      <c r="B1" s="29"/>
      <c r="C1" s="29"/>
      <c r="D1" s="29"/>
      <c r="E1" s="29"/>
      <c r="F1" s="30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51351923.18</v>
      </c>
      <c r="C6" s="9">
        <f>SUM(C7:C13)</f>
        <v>50665792.460000001</v>
      </c>
      <c r="D6" s="5" t="s">
        <v>6</v>
      </c>
      <c r="E6" s="9">
        <f>SUM(E7:E15)</f>
        <v>30591485.579999998</v>
      </c>
      <c r="F6" s="9">
        <f>SUM(F7:F15)</f>
        <v>49701423.950000003</v>
      </c>
    </row>
    <row r="7" spans="1:6" x14ac:dyDescent="0.2">
      <c r="A7" s="10" t="s">
        <v>7</v>
      </c>
      <c r="B7" s="9"/>
      <c r="C7" s="9"/>
      <c r="D7" s="11" t="s">
        <v>8</v>
      </c>
      <c r="E7" s="9">
        <v>5468315.9400000004</v>
      </c>
      <c r="F7" s="9">
        <v>5630386.8899999997</v>
      </c>
    </row>
    <row r="8" spans="1:6" x14ac:dyDescent="0.2">
      <c r="A8" s="10" t="s">
        <v>9</v>
      </c>
      <c r="B8" s="9">
        <v>47263404.359999999</v>
      </c>
      <c r="C8" s="9">
        <v>50665792.460000001</v>
      </c>
      <c r="D8" s="11" t="s">
        <v>10</v>
      </c>
      <c r="E8" s="9">
        <v>527497.98</v>
      </c>
      <c r="F8" s="9">
        <v>481996.18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>
        <v>4088518.82</v>
      </c>
      <c r="C10" s="9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11279236.619999999</v>
      </c>
      <c r="F13" s="9">
        <v>10282591.75</v>
      </c>
    </row>
    <row r="14" spans="1:6" x14ac:dyDescent="0.2">
      <c r="A14" s="3" t="s">
        <v>21</v>
      </c>
      <c r="B14" s="9">
        <f>SUM(B15:B21)</f>
        <v>18863713.32</v>
      </c>
      <c r="C14" s="9">
        <f>SUM(C15:C21)</f>
        <v>41663441.150000006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12296541.029999999</v>
      </c>
      <c r="C15" s="9">
        <v>10225076.060000001</v>
      </c>
      <c r="D15" s="11" t="s">
        <v>24</v>
      </c>
      <c r="E15" s="9">
        <v>13316435.039999999</v>
      </c>
      <c r="F15" s="9">
        <v>33306449.129999999</v>
      </c>
    </row>
    <row r="16" spans="1:6" x14ac:dyDescent="0.2">
      <c r="A16" s="10" t="s">
        <v>25</v>
      </c>
      <c r="B16" s="9">
        <v>3891109.28</v>
      </c>
      <c r="C16" s="9">
        <v>28662969.960000001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2676063.0099999998</v>
      </c>
      <c r="C17" s="9">
        <v>2775395.13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1656797.29</v>
      </c>
      <c r="C22" s="9">
        <f>SUM(C23:C27)</f>
        <v>1649920.8499999999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536294.91</v>
      </c>
      <c r="C23" s="9">
        <v>431770.2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1120502.3799999999</v>
      </c>
      <c r="C26" s="9">
        <v>1218150.6499999999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6048.86</v>
      </c>
      <c r="C28" s="9">
        <f>SUM(C29:C33)</f>
        <v>2002741.05</v>
      </c>
      <c r="D28" s="5" t="s">
        <v>50</v>
      </c>
      <c r="E28" s="9">
        <f>SUM(E29:E34)</f>
        <v>53084.53</v>
      </c>
      <c r="F28" s="9">
        <f>SUM(F29:F34)</f>
        <v>35034.53</v>
      </c>
    </row>
    <row r="29" spans="1:6" x14ac:dyDescent="0.2">
      <c r="A29" s="10" t="s">
        <v>51</v>
      </c>
      <c r="B29" s="9">
        <v>6048.86</v>
      </c>
      <c r="C29" s="9">
        <v>6048.86</v>
      </c>
      <c r="D29" s="11" t="s">
        <v>52</v>
      </c>
      <c r="E29" s="9">
        <v>53084.53</v>
      </c>
      <c r="F29" s="9">
        <v>35034.53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1996692.19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41532.99</v>
      </c>
      <c r="F39" s="9">
        <f>SUM(F40:F42)</f>
        <v>18222.990000000002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41532.99</v>
      </c>
      <c r="F42" s="9">
        <v>18222.990000000002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72025840.650000006</v>
      </c>
      <c r="C44" s="7">
        <f>C6+C14+C22+C28+C34+C35+C38</f>
        <v>96129253.510000005</v>
      </c>
      <c r="D44" s="8" t="s">
        <v>80</v>
      </c>
      <c r="E44" s="7">
        <f>E6+E16+E20+E23+E24+E28+E35+E39</f>
        <v>30686103.099999998</v>
      </c>
      <c r="F44" s="7">
        <f>F6+F16+F20+F23+F24+F28+F35+F39</f>
        <v>49754681.470000006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332907344.14999998</v>
      </c>
      <c r="C49" s="9">
        <v>324808597.85000002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185038111.46000001</v>
      </c>
      <c r="C50" s="9">
        <v>176826343.06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-126911021.90000001</v>
      </c>
      <c r="C52" s="9">
        <v>-115618703.47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30686103.099999998</v>
      </c>
      <c r="F56" s="7">
        <f>F54+F44</f>
        <v>49754681.470000006</v>
      </c>
    </row>
    <row r="57" spans="1:6" x14ac:dyDescent="0.2">
      <c r="A57" s="12" t="s">
        <v>100</v>
      </c>
      <c r="B57" s="7">
        <f>SUM(B47:B55)</f>
        <v>391034433.71000004</v>
      </c>
      <c r="C57" s="7">
        <f>SUM(C47:C55)</f>
        <v>386016237.44000006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463060274.36000001</v>
      </c>
      <c r="C59" s="7">
        <f>C44+C57</f>
        <v>482145490.95000005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442103414.65000004</v>
      </c>
      <c r="F60" s="9">
        <f>SUM(F61:F63)</f>
        <v>430589235.81</v>
      </c>
    </row>
    <row r="61" spans="1:6" x14ac:dyDescent="0.2">
      <c r="A61" s="13"/>
      <c r="B61" s="9"/>
      <c r="C61" s="9"/>
      <c r="D61" s="5" t="s">
        <v>104</v>
      </c>
      <c r="E61" s="9">
        <v>441921398.55000001</v>
      </c>
      <c r="F61" s="9">
        <v>430407219.70999998</v>
      </c>
    </row>
    <row r="62" spans="1:6" x14ac:dyDescent="0.2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-9729238.6499999985</v>
      </c>
      <c r="F65" s="9">
        <f>SUM(F66:F70)</f>
        <v>1801578.330000001</v>
      </c>
    </row>
    <row r="66" spans="1:6" x14ac:dyDescent="0.2">
      <c r="A66" s="13"/>
      <c r="B66" s="9"/>
      <c r="C66" s="9"/>
      <c r="D66" s="5" t="s">
        <v>108</v>
      </c>
      <c r="E66" s="9">
        <v>-6225923.0599999996</v>
      </c>
      <c r="F66" s="9">
        <v>-9403282.4299999997</v>
      </c>
    </row>
    <row r="67" spans="1:6" x14ac:dyDescent="0.2">
      <c r="A67" s="13"/>
      <c r="B67" s="9"/>
      <c r="C67" s="9"/>
      <c r="D67" s="5" t="s">
        <v>109</v>
      </c>
      <c r="E67" s="9">
        <v>-5706557.4699999997</v>
      </c>
      <c r="F67" s="9">
        <v>9001618.8800000008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432374176.00000006</v>
      </c>
      <c r="F76" s="7">
        <f>F60+F65+F72</f>
        <v>432390814.13999999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463060279.10000008</v>
      </c>
      <c r="F78" s="7">
        <f>F56+F76</f>
        <v>482145495.61000001</v>
      </c>
    </row>
    <row r="79" spans="1:6" x14ac:dyDescent="0.2">
      <c r="A79" s="15"/>
      <c r="B79" s="16"/>
      <c r="C79" s="16"/>
      <c r="D79" s="17"/>
      <c r="E79" s="16"/>
      <c r="F79" s="16"/>
    </row>
    <row r="81" spans="1:4" x14ac:dyDescent="0.2">
      <c r="A81" s="22" t="s">
        <v>120</v>
      </c>
    </row>
    <row r="86" spans="1:4" ht="12.75" x14ac:dyDescent="0.2">
      <c r="A86" s="26"/>
      <c r="D86" s="27"/>
    </row>
    <row r="87" spans="1:4" ht="12" x14ac:dyDescent="0.2">
      <c r="A87" s="23"/>
      <c r="D87" s="25"/>
    </row>
    <row r="88" spans="1:4" ht="12" x14ac:dyDescent="0.2">
      <c r="A88" s="24"/>
      <c r="D88" s="25"/>
    </row>
  </sheetData>
  <mergeCells count="1">
    <mergeCell ref="A1:F1"/>
  </mergeCells>
  <pageMargins left="0.7" right="0.7" top="0.75" bottom="0.75" header="0.3" footer="0.3"/>
  <pageSetup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 Adolfo Jasso Rodriguez</cp:lastModifiedBy>
  <cp:lastPrinted>2018-01-15T23:29:34Z</cp:lastPrinted>
  <dcterms:created xsi:type="dcterms:W3CDTF">2017-01-11T17:17:46Z</dcterms:created>
  <dcterms:modified xsi:type="dcterms:W3CDTF">2018-01-15T23:29:41Z</dcterms:modified>
</cp:coreProperties>
</file>