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EDOS FINANC 3ER TRIM-2017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E20" i="1" l="1"/>
  <c r="E21" i="1" s="1"/>
  <c r="E22" i="1" s="1"/>
  <c r="E30" i="1" s="1"/>
  <c r="D20" i="1"/>
  <c r="D21" i="1" s="1"/>
  <c r="D22" i="1" s="1"/>
  <c r="D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<sst xmlns="http://schemas.openxmlformats.org/spreadsheetml/2006/main" count="62" uniqueCount="43">
  <si>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</si>
  <si>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</si>
  <si>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</si>
  <si>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</si>
  <si>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</si>
  <si>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</si>
  <si>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</si>
  <si>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</si>
  <si>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</si>
  <si>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</si>
  <si>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</si>
  <si>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</si>
  <si>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</si>
  <si>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</si>
  <si>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</si>
  <si>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</si>
  <si>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</si>
  <si>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</si>
  <si>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</si>
  <si>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</si>
  <si>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</si>
  <si>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</si>
  <si>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</si>
  <si>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</si>
  <si>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</si>
  <si>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</si>
  <si>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</si>
  <si>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</si>
  <si>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</si>
  <si>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</si>
  <si>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</si>
  <si>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</si>
  <si>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</si>
  <si>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</si>
  <si>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</si>
  <si>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</si>
  <si>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</si>
  <si>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</si>
  <si>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</si>
  <si>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</si>
  <si>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</si>
  <si>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</si>
  <si>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TECNOLOGICO  SUPERIOR DE IRAPUATO
Balance Presupuestario - LDF
al 30 de Septiembre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</si>
</sst>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selection activeCell="G10" sqref="G10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114760466.54000001</v>
      </c>
      <c r="D7" s="8">
        <f t="shared" ref="D7:E7" si="0">SUM(D8:D10)</f>
        <v>159943147.18000001</v>
      </c>
      <c r="E7" s="8">
        <f t="shared" si="0"/>
        <v>159943147.18000001</v>
      </c>
    </row>
    <row r="8" spans="1:6" x14ac:dyDescent="0.2">
      <c r="A8" s="6"/>
      <c r="B8" s="9" t="s">
        <v>5</v>
      </c>
      <c r="C8" s="10">
        <v>114760466.54000001</v>
      </c>
      <c r="D8" s="10">
        <v>113942460.98999999</v>
      </c>
      <c r="E8" s="10">
        <v>113942460.98999999</v>
      </c>
    </row>
    <row r="9" spans="1:6" x14ac:dyDescent="0.2">
      <c r="A9" s="6"/>
      <c r="B9" s="9" t="s">
        <v>6</v>
      </c>
      <c r="C9" s="10">
        <v>0</v>
      </c>
      <c r="D9" s="10">
        <v>46000686.189999998</v>
      </c>
      <c r="E9" s="10">
        <v>46000686.189999998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114760466.54000001</v>
      </c>
      <c r="D12" s="8">
        <f t="shared" ref="D12:E12" si="1">SUM(D13:D14)</f>
        <v>119781753.69</v>
      </c>
      <c r="E12" s="8">
        <f t="shared" si="1"/>
        <v>119780853.68000001</v>
      </c>
      <c r="F12" s="24"/>
    </row>
    <row r="13" spans="1:6" x14ac:dyDescent="0.2">
      <c r="A13" s="6"/>
      <c r="B13" s="9" t="s">
        <v>9</v>
      </c>
      <c r="C13" s="10">
        <v>114760466.54000001</v>
      </c>
      <c r="D13" s="10">
        <v>77913561.670000002</v>
      </c>
      <c r="E13" s="10">
        <v>77912661.659999996</v>
      </c>
    </row>
    <row r="14" spans="1:6" x14ac:dyDescent="0.2">
      <c r="A14" s="6"/>
      <c r="B14" s="9" t="s">
        <v>10</v>
      </c>
      <c r="C14" s="10">
        <v>0</v>
      </c>
      <c r="D14" s="10">
        <v>41868192.020000003</v>
      </c>
      <c r="E14" s="10">
        <v>41868192.020000003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5867658.2200000007</v>
      </c>
      <c r="E16" s="8">
        <f>SUM(E17:E18)</f>
        <v>5836860.2200000007</v>
      </c>
      <c r="F16" s="24"/>
    </row>
    <row r="17" spans="1:5" x14ac:dyDescent="0.2">
      <c r="A17" s="6"/>
      <c r="B17" s="9" t="s">
        <v>12</v>
      </c>
      <c r="C17" s="12"/>
      <c r="D17" s="10">
        <v>2194328.23</v>
      </c>
      <c r="E17" s="10">
        <v>2194328.23</v>
      </c>
    </row>
    <row r="18" spans="1:5" x14ac:dyDescent="0.2">
      <c r="A18" s="6"/>
      <c r="B18" s="9" t="s">
        <v>13</v>
      </c>
      <c r="C18" s="12"/>
      <c r="D18" s="10">
        <v>3673329.99</v>
      </c>
      <c r="E18" s="10">
        <v>3642531.99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46029051.710000008</v>
      </c>
      <c r="E20" s="8">
        <f>E7-E12+E16</f>
        <v>45999153.719999999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46029051.710000008</v>
      </c>
      <c r="E21" s="8">
        <f t="shared" si="2"/>
        <v>45999153.719999999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40161393.49000001</v>
      </c>
      <c r="E22" s="8">
        <f>E21-E16</f>
        <v>40162293.5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40161393.49000001</v>
      </c>
      <c r="E30" s="8">
        <f t="shared" si="4"/>
        <v>40162293.5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114760466.54000001</v>
      </c>
      <c r="D45" s="10">
        <v>113942460.98999999</v>
      </c>
      <c r="E45" s="10">
        <v>113942460.98999999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114760466.54000001</v>
      </c>
      <c r="D50" s="10">
        <v>77913561.670000002</v>
      </c>
      <c r="E50" s="10">
        <v>77912661.659999996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2194328.23</v>
      </c>
      <c r="E52" s="10">
        <v>2194328.23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38223227.54999999</v>
      </c>
      <c r="E54" s="8">
        <f t="shared" si="9"/>
        <v>38224127.559999995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38223227.54999999</v>
      </c>
      <c r="E55" s="8">
        <f t="shared" si="10"/>
        <v>38224127.559999995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46000686.189999998</v>
      </c>
      <c r="E59" s="10">
        <v>46000686.189999998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41868192.020000003</v>
      </c>
      <c r="E64" s="10">
        <v>41868192.020000003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3673329.99</v>
      </c>
      <c r="E66" s="10">
        <v>3642531.99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459164.17999999411</v>
      </c>
      <c r="E68" s="8">
        <f>E59+E60-E64-E66</f>
        <v>489962.17999999411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459164.17999999411</v>
      </c>
      <c r="E69" s="8">
        <f t="shared" si="12"/>
        <v>489962.17999999411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Gustavo Adolfo Jasso Rodriguez</cp:lastModifiedBy>
  <dcterms:created xsi:type="dcterms:W3CDTF">2017-01-11T17:21:42Z</dcterms:created>
  <dcterms:modified xsi:type="dcterms:W3CDTF">2017-10-13T20:22:12Z</dcterms:modified>
</cp:coreProperties>
</file>