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9155" windowHeight="8130"/>
  </bookViews>
  <sheets>
    <sheet name="EAA" sheetId="1" r:id="rId1"/>
  </sheets>
  <externalReferences>
    <externalReference r:id="rId2"/>
  </externalReferences>
  <definedNames>
    <definedName name="_xlnm.Print_Area" localSheetId="0">EAA!$A$1:$I$47</definedName>
  </definedNames>
  <calcPr calcId="145621"/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H32" i="1"/>
  <c r="G32" i="1"/>
  <c r="H31" i="1"/>
  <c r="G31" i="1"/>
  <c r="H30" i="1"/>
  <c r="G30" i="1"/>
  <c r="H29" i="1"/>
  <c r="G29" i="1"/>
  <c r="H28" i="1"/>
  <c r="G28" i="1"/>
  <c r="D27" i="1"/>
  <c r="G27" i="1" s="1"/>
  <c r="D26" i="1"/>
  <c r="F24" i="1"/>
  <c r="E24" i="1"/>
  <c r="D22" i="1"/>
  <c r="G22" i="1" s="1"/>
  <c r="H22" i="1" s="1"/>
  <c r="G21" i="1"/>
  <c r="H21" i="1" s="1"/>
  <c r="D21" i="1"/>
  <c r="D20" i="1"/>
  <c r="G20" i="1" s="1"/>
  <c r="H20" i="1" s="1"/>
  <c r="G19" i="1"/>
  <c r="H19" i="1" s="1"/>
  <c r="G18" i="1"/>
  <c r="H18" i="1" s="1"/>
  <c r="G17" i="1"/>
  <c r="H17" i="1" s="1"/>
  <c r="G16" i="1"/>
  <c r="H16" i="1" s="1"/>
  <c r="F14" i="1"/>
  <c r="E14" i="1"/>
  <c r="E12" i="1" s="1"/>
  <c r="F12" i="1"/>
  <c r="A3" i="1"/>
  <c r="H27" i="1" l="1"/>
  <c r="K27" i="1"/>
  <c r="D24" i="1"/>
  <c r="G24" i="1" s="1"/>
  <c r="H24" i="1" s="1"/>
  <c r="K34" i="1"/>
  <c r="H34" i="1"/>
  <c r="D14" i="1"/>
  <c r="G26" i="1"/>
  <c r="H26" i="1" s="1"/>
  <c r="G14" i="1" l="1"/>
  <c r="D12" i="1"/>
  <c r="G12" i="1" l="1"/>
  <c r="H14" i="1"/>
  <c r="H12" i="1" s="1"/>
</calcChain>
</file>

<file path=xl/sharedStrings.xml><?xml version="1.0" encoding="utf-8"?>
<sst xmlns="http://schemas.openxmlformats.org/spreadsheetml/2006/main" count="34" uniqueCount="33">
  <si>
    <t>Estado Analítico del Activo</t>
  </si>
  <si>
    <t>(Pesos)</t>
  </si>
  <si>
    <t>Ente Público:</t>
  </si>
  <si>
    <t>FORUM CULTURAL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</si>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</sst>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4" fontId="4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8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2 2" xfId="7"/>
    <cellStyle name="Millares 2 2 3" xfId="8"/>
    <cellStyle name="Millares 2 2 4" xfId="9"/>
    <cellStyle name="Millares 2 3" xfId="10"/>
    <cellStyle name="Millares 2 3 2" xfId="11"/>
    <cellStyle name="Millares 2 3 3" xfId="12"/>
    <cellStyle name="Millares 2 4" xfId="13"/>
    <cellStyle name="Millares 2 5" xfId="14"/>
    <cellStyle name="Millares 2 6" xfId="15"/>
    <cellStyle name="Millares 2 7" xfId="16"/>
    <cellStyle name="Millares 2 8" xfId="17"/>
    <cellStyle name="Millares 3" xfId="18"/>
    <cellStyle name="Millares 3 2" xfId="19"/>
    <cellStyle name="Millares 3 3" xfId="20"/>
    <cellStyle name="Moneda 2" xfId="21"/>
    <cellStyle name="Moneda 2 2" xfId="22"/>
    <cellStyle name="Moneda 2 3" xfId="23"/>
    <cellStyle name="Moneda 2 4" xfId="24"/>
    <cellStyle name="Moneda 2 5" xfId="25"/>
    <cellStyle name="Moneda 2 6" xfId="26"/>
    <cellStyle name="Moneda 2 7" xfId="27"/>
    <cellStyle name="Moneda 2 8" xfId="28"/>
    <cellStyle name="Normal" xfId="0" builtinId="0"/>
    <cellStyle name="Normal 2" xfId="2"/>
    <cellStyle name="Normal 2 2" xfId="29"/>
    <cellStyle name="Normal 2 3" xfId="30"/>
    <cellStyle name="Normal 2 4" xfId="31"/>
    <cellStyle name="Normal 3" xfId="32"/>
    <cellStyle name="Normal 3 2" xfId="33"/>
    <cellStyle name="Normal 3 3" xfId="34"/>
    <cellStyle name="Normal 4" xfId="35"/>
    <cellStyle name="Normal 4 2" xfId="36"/>
    <cellStyle name="Normal 4 3" xfId="37"/>
    <cellStyle name="Normal 5" xfId="38"/>
    <cellStyle name="Normal 5 2" xfId="39"/>
    <cellStyle name="Normal 5 3" xfId="40"/>
    <cellStyle name="Normal 5 4" xfId="41"/>
    <cellStyle name="Normal 56" xfId="42"/>
    <cellStyle name="Normal 6" xfId="43"/>
    <cellStyle name="Normal 6 2" xfId="44"/>
    <cellStyle name="Normal 9" xfId="45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AN%20Y%20PTALES%20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  <sheetName val="Ayudas"/>
      <sheetName val="Gto Federalizado"/>
    </sheetNames>
    <sheetDataSet>
      <sheetData sheetId="0"/>
      <sheetData sheetId="1">
        <row r="21">
          <cell r="E21">
            <v>0</v>
          </cell>
        </row>
        <row r="22">
          <cell r="E22">
            <v>0</v>
          </cell>
        </row>
        <row r="30">
          <cell r="E30">
            <v>0</v>
          </cell>
        </row>
        <row r="31">
          <cell r="E31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">
        <row r="3">
          <cell r="B3" t="str">
            <v>Al 31 de marzo del 2017 y  2016</v>
          </cell>
        </row>
      </sheetData>
      <sheetData sheetId="3">
        <row r="3">
          <cell r="A3" t="str">
            <v>Al 31 de marzo del 2017 y 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0"/>
  <sheetViews>
    <sheetView showGridLines="0" tabSelected="1" zoomScale="90" zoomScaleNormal="90" workbookViewId="0">
      <selection activeCell="B29" sqref="B29:C29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9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0"/>
      <c r="D1" s="60"/>
      <c r="E1" s="60"/>
      <c r="F1" s="60"/>
      <c r="G1" s="60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0" t="s">
        <v>0</v>
      </c>
      <c r="D2" s="60"/>
      <c r="E2" s="60"/>
      <c r="F2" s="60"/>
      <c r="G2" s="60"/>
      <c r="H2" s="2"/>
      <c r="I2" s="3"/>
      <c r="J2" s="4"/>
      <c r="K2" s="4"/>
    </row>
    <row r="3" spans="1:11" s="5" customFormat="1" ht="18" customHeight="1" x14ac:dyDescent="0.2">
      <c r="A3" s="61" t="str">
        <f>+[1]ECSF!B3</f>
        <v>Al 31 de marzo del 2017 y  2016</v>
      </c>
      <c r="B3" s="61"/>
      <c r="C3" s="61"/>
      <c r="D3" s="61"/>
      <c r="E3" s="61"/>
      <c r="F3" s="61"/>
      <c r="G3" s="61"/>
      <c r="H3" s="61"/>
      <c r="I3" s="3"/>
      <c r="J3" s="4"/>
      <c r="K3" s="4"/>
    </row>
    <row r="4" spans="1:11" s="5" customFormat="1" ht="15.75" customHeight="1" x14ac:dyDescent="0.2">
      <c r="A4" s="1"/>
      <c r="B4" s="2"/>
      <c r="C4" s="60" t="s">
        <v>1</v>
      </c>
      <c r="D4" s="60"/>
      <c r="E4" s="60"/>
      <c r="F4" s="60"/>
      <c r="G4" s="60"/>
      <c r="H4" s="2"/>
      <c r="I4" s="3"/>
      <c r="J4" s="4"/>
      <c r="K4" s="4"/>
    </row>
    <row r="5" spans="1:11" s="5" customFormat="1" ht="20.100000000000001" customHeight="1" x14ac:dyDescent="0.2">
      <c r="A5" s="6"/>
      <c r="B5" s="7"/>
      <c r="C5" s="7" t="s">
        <v>2</v>
      </c>
      <c r="D5" s="62" t="s">
        <v>3</v>
      </c>
      <c r="E5" s="62"/>
      <c r="F5" s="62"/>
      <c r="H5" s="8"/>
      <c r="I5" s="8"/>
    </row>
    <row r="6" spans="1:11" s="5" customFormat="1" ht="6.75" customHeight="1" x14ac:dyDescent="0.2">
      <c r="A6" s="51"/>
      <c r="B6" s="51"/>
      <c r="C6" s="51"/>
      <c r="D6" s="51"/>
      <c r="E6" s="51"/>
      <c r="F6" s="51"/>
      <c r="G6" s="51"/>
      <c r="H6" s="51"/>
      <c r="I6" s="51"/>
    </row>
    <row r="7" spans="1:11" s="5" customFormat="1" ht="3" customHeight="1" x14ac:dyDescent="0.2">
      <c r="A7" s="51"/>
      <c r="B7" s="51"/>
      <c r="C7" s="51"/>
      <c r="D7" s="51"/>
      <c r="E7" s="51"/>
      <c r="F7" s="51"/>
      <c r="G7" s="51"/>
      <c r="H7" s="51"/>
      <c r="I7" s="51"/>
    </row>
    <row r="8" spans="1:11" s="13" customFormat="1" ht="25.5" x14ac:dyDescent="0.2">
      <c r="A8" s="9"/>
      <c r="B8" s="52" t="s">
        <v>4</v>
      </c>
      <c r="C8" s="52"/>
      <c r="D8" s="10" t="s">
        <v>5</v>
      </c>
      <c r="E8" s="10" t="s">
        <v>6</v>
      </c>
      <c r="F8" s="11" t="s">
        <v>7</v>
      </c>
      <c r="G8" s="11" t="s">
        <v>8</v>
      </c>
      <c r="H8" s="11" t="s">
        <v>9</v>
      </c>
      <c r="I8" s="12"/>
    </row>
    <row r="9" spans="1:11" s="13" customFormat="1" x14ac:dyDescent="0.2">
      <c r="A9" s="14"/>
      <c r="B9" s="53"/>
      <c r="C9" s="53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5" customFormat="1" ht="3" customHeight="1" x14ac:dyDescent="0.2">
      <c r="A10" s="54"/>
      <c r="B10" s="51"/>
      <c r="C10" s="51"/>
      <c r="D10" s="51"/>
      <c r="E10" s="51"/>
      <c r="F10" s="51"/>
      <c r="G10" s="51"/>
      <c r="H10" s="51"/>
      <c r="I10" s="55"/>
    </row>
    <row r="11" spans="1:11" s="5" customFormat="1" ht="3" customHeight="1" x14ac:dyDescent="0.2">
      <c r="A11" s="56"/>
      <c r="B11" s="57"/>
      <c r="C11" s="57"/>
      <c r="D11" s="57"/>
      <c r="E11" s="57"/>
      <c r="F11" s="57"/>
      <c r="G11" s="57"/>
      <c r="H11" s="57"/>
      <c r="I11" s="58"/>
      <c r="J11" s="4"/>
      <c r="K11" s="4"/>
    </row>
    <row r="12" spans="1:11" s="5" customFormat="1" x14ac:dyDescent="0.2">
      <c r="A12" s="18"/>
      <c r="B12" s="59" t="s">
        <v>12</v>
      </c>
      <c r="C12" s="59"/>
      <c r="D12" s="19">
        <f>+D14+D24</f>
        <v>130449423.94999996</v>
      </c>
      <c r="E12" s="19">
        <f>+E14+E24</f>
        <v>80903791.689999998</v>
      </c>
      <c r="F12" s="19">
        <f>+F14+F24</f>
        <v>77362804.069999993</v>
      </c>
      <c r="G12" s="19">
        <f t="shared" ref="G12:H12" si="0">+G14+G24</f>
        <v>133990411.56999996</v>
      </c>
      <c r="H12" s="20">
        <f t="shared" si="0"/>
        <v>3540987.6200000048</v>
      </c>
      <c r="I12" s="21"/>
      <c r="J12" s="4"/>
      <c r="K12" s="4"/>
    </row>
    <row r="13" spans="1:11" s="5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x14ac:dyDescent="0.2">
      <c r="A14" s="23"/>
      <c r="B14" s="50" t="s">
        <v>13</v>
      </c>
      <c r="C14" s="50"/>
      <c r="D14" s="24">
        <f>SUM(D16:D22)</f>
        <v>25939287.969999999</v>
      </c>
      <c r="E14" s="24">
        <f>SUM(E16:E22)</f>
        <v>80526686.390000001</v>
      </c>
      <c r="F14" s="24">
        <f>SUM(F16:F22)</f>
        <v>77362804.069999993</v>
      </c>
      <c r="G14" s="24">
        <f>D14+E14-F14</f>
        <v>29103170.290000007</v>
      </c>
      <c r="H14" s="24">
        <f>G14-D14</f>
        <v>3163882.3200000077</v>
      </c>
      <c r="I14" s="25"/>
      <c r="J14" s="4"/>
      <c r="K14" s="26"/>
    </row>
    <row r="15" spans="1:11" s="5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">
      <c r="A16" s="27"/>
      <c r="B16" s="46" t="s">
        <v>14</v>
      </c>
      <c r="C16" s="46"/>
      <c r="D16" s="31">
        <v>1409423.66</v>
      </c>
      <c r="E16" s="31">
        <v>47303730.600000001</v>
      </c>
      <c r="F16" s="31">
        <v>32456507.289999999</v>
      </c>
      <c r="G16" s="32">
        <f>D16+E16-F16</f>
        <v>16256646.969999999</v>
      </c>
      <c r="H16" s="33">
        <f>G16-D16</f>
        <v>14847223.309999999</v>
      </c>
      <c r="I16" s="30"/>
      <c r="J16" s="4"/>
      <c r="K16" s="26"/>
    </row>
    <row r="17" spans="1:14" s="5" customFormat="1" ht="19.5" customHeight="1" x14ac:dyDescent="0.2">
      <c r="A17" s="27"/>
      <c r="B17" s="46" t="s">
        <v>15</v>
      </c>
      <c r="C17" s="46"/>
      <c r="D17" s="31">
        <v>23591039.84</v>
      </c>
      <c r="E17" s="31">
        <v>32850435.789999999</v>
      </c>
      <c r="F17" s="31">
        <v>43668079.159999996</v>
      </c>
      <c r="G17" s="33">
        <f t="shared" ref="G17:G22" si="1">D17+E17-F17</f>
        <v>12773396.469999999</v>
      </c>
      <c r="H17" s="33">
        <f>G17-D17</f>
        <v>-10817643.370000001</v>
      </c>
      <c r="I17" s="30"/>
      <c r="J17" s="4"/>
      <c r="K17" s="26"/>
    </row>
    <row r="18" spans="1:14" s="5" customFormat="1" ht="19.5" customHeight="1" x14ac:dyDescent="0.2">
      <c r="A18" s="27"/>
      <c r="B18" s="46" t="s">
        <v>16</v>
      </c>
      <c r="C18" s="46"/>
      <c r="D18" s="31">
        <v>938824.47</v>
      </c>
      <c r="E18" s="31">
        <v>372520</v>
      </c>
      <c r="F18" s="31">
        <v>1238217.6200000001</v>
      </c>
      <c r="G18" s="33">
        <f t="shared" si="1"/>
        <v>73126.84999999986</v>
      </c>
      <c r="H18" s="33">
        <f t="shared" ref="H18:H22" si="2">G18-D18</f>
        <v>-865697.62000000011</v>
      </c>
      <c r="I18" s="30"/>
      <c r="J18" s="4"/>
      <c r="K18" s="26"/>
    </row>
    <row r="19" spans="1:14" s="5" customFormat="1" ht="19.5" customHeight="1" x14ac:dyDescent="0.2">
      <c r="A19" s="27"/>
      <c r="B19" s="46" t="s">
        <v>17</v>
      </c>
      <c r="C19" s="46"/>
      <c r="D19" s="31">
        <v>0</v>
      </c>
      <c r="E19" s="31">
        <v>0</v>
      </c>
      <c r="F19" s="31"/>
      <c r="G19" s="33">
        <f t="shared" si="1"/>
        <v>0</v>
      </c>
      <c r="H19" s="33">
        <f t="shared" si="2"/>
        <v>0</v>
      </c>
      <c r="I19" s="30"/>
      <c r="J19" s="4"/>
      <c r="K19" s="26"/>
      <c r="N19" s="5" t="s">
        <v>18</v>
      </c>
    </row>
    <row r="20" spans="1:14" s="5" customFormat="1" ht="19.5" customHeight="1" x14ac:dyDescent="0.2">
      <c r="A20" s="27"/>
      <c r="B20" s="46" t="s">
        <v>19</v>
      </c>
      <c r="C20" s="46"/>
      <c r="D20" s="31">
        <f>+[1]ESF!E21</f>
        <v>0</v>
      </c>
      <c r="E20" s="31">
        <v>0</v>
      </c>
      <c r="F20" s="31">
        <v>0</v>
      </c>
      <c r="G20" s="33">
        <f t="shared" si="1"/>
        <v>0</v>
      </c>
      <c r="H20" s="33">
        <f t="shared" si="2"/>
        <v>0</v>
      </c>
      <c r="I20" s="30"/>
      <c r="J20" s="4"/>
      <c r="K20" s="26"/>
    </row>
    <row r="21" spans="1:14" s="5" customFormat="1" ht="19.5" customHeight="1" x14ac:dyDescent="0.2">
      <c r="A21" s="27"/>
      <c r="B21" s="46" t="s">
        <v>20</v>
      </c>
      <c r="C21" s="46"/>
      <c r="D21" s="31">
        <f>+[1]ESF!E22</f>
        <v>0</v>
      </c>
      <c r="E21" s="31">
        <v>0</v>
      </c>
      <c r="F21" s="31">
        <v>0</v>
      </c>
      <c r="G21" s="33">
        <f t="shared" si="1"/>
        <v>0</v>
      </c>
      <c r="H21" s="33">
        <f t="shared" si="2"/>
        <v>0</v>
      </c>
      <c r="I21" s="30"/>
      <c r="J21" s="4"/>
      <c r="K21" s="26"/>
      <c r="L21" s="5" t="s">
        <v>18</v>
      </c>
    </row>
    <row r="22" spans="1:14" ht="19.5" customHeight="1" x14ac:dyDescent="0.2">
      <c r="A22" s="27"/>
      <c r="B22" s="46" t="s">
        <v>21</v>
      </c>
      <c r="C22" s="46"/>
      <c r="D22" s="31">
        <f>+[1]ESF!E23</f>
        <v>0</v>
      </c>
      <c r="E22" s="31">
        <v>0</v>
      </c>
      <c r="F22" s="31">
        <v>0</v>
      </c>
      <c r="G22" s="33">
        <f t="shared" si="1"/>
        <v>0</v>
      </c>
      <c r="H22" s="33">
        <f t="shared" si="2"/>
        <v>0</v>
      </c>
      <c r="I22" s="30"/>
      <c r="K22" s="26"/>
    </row>
    <row r="23" spans="1:14" x14ac:dyDescent="0.2">
      <c r="A23" s="27"/>
      <c r="B23" s="34"/>
      <c r="C23" s="34"/>
      <c r="D23" s="35"/>
      <c r="E23" s="35"/>
      <c r="F23" s="35"/>
      <c r="G23" s="35"/>
      <c r="H23" s="35"/>
      <c r="I23" s="30"/>
      <c r="K23" s="26"/>
    </row>
    <row r="24" spans="1:14" x14ac:dyDescent="0.2">
      <c r="A24" s="23"/>
      <c r="B24" s="50" t="s">
        <v>22</v>
      </c>
      <c r="C24" s="50"/>
      <c r="D24" s="24">
        <f>SUM(D26:D34)</f>
        <v>104510135.97999996</v>
      </c>
      <c r="E24" s="24">
        <f>SUM(E26:E34)</f>
        <v>377105.3</v>
      </c>
      <c r="F24" s="24">
        <f>SUM(F26:F34)</f>
        <v>0</v>
      </c>
      <c r="G24" s="24">
        <f>D24+E24-F24</f>
        <v>104887241.27999996</v>
      </c>
      <c r="H24" s="24">
        <f>G24-D24</f>
        <v>377105.29999999702</v>
      </c>
      <c r="I24" s="25"/>
      <c r="K24" s="26"/>
    </row>
    <row r="25" spans="1:14" ht="5.0999999999999996" customHeight="1" x14ac:dyDescent="0.2">
      <c r="A25" s="27"/>
      <c r="B25" s="28"/>
      <c r="C25" s="34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46" t="s">
        <v>23</v>
      </c>
      <c r="C26" s="46"/>
      <c r="D26" s="31">
        <f>+[1]ESF!E30</f>
        <v>0</v>
      </c>
      <c r="E26" s="31">
        <v>0</v>
      </c>
      <c r="F26" s="31">
        <v>0</v>
      </c>
      <c r="G26" s="33">
        <f>D26+E26-F26</f>
        <v>0</v>
      </c>
      <c r="H26" s="33">
        <f>G26-D26</f>
        <v>0</v>
      </c>
      <c r="I26" s="30"/>
      <c r="K26" s="26"/>
    </row>
    <row r="27" spans="1:14" ht="19.5" customHeight="1" x14ac:dyDescent="0.2">
      <c r="A27" s="27"/>
      <c r="B27" s="46" t="s">
        <v>24</v>
      </c>
      <c r="C27" s="46"/>
      <c r="D27" s="31">
        <f>+[1]ESF!E31</f>
        <v>0</v>
      </c>
      <c r="E27" s="31">
        <v>0</v>
      </c>
      <c r="F27" s="31">
        <v>0</v>
      </c>
      <c r="G27" s="33">
        <f t="shared" ref="G27:G34" si="3">D27+E27-F27</f>
        <v>0</v>
      </c>
      <c r="H27" s="33">
        <f t="shared" ref="H27:H34" si="4">G27-D27</f>
        <v>0</v>
      </c>
      <c r="I27" s="30"/>
      <c r="K27" s="26" t="str">
        <f>IF(G27=[1]ESF!D43," ","Error")</f>
        <v xml:space="preserve"> </v>
      </c>
    </row>
    <row r="28" spans="1:14" ht="19.5" customHeight="1" x14ac:dyDescent="0.2">
      <c r="A28" s="27"/>
      <c r="B28" s="46" t="s">
        <v>25</v>
      </c>
      <c r="C28" s="46"/>
      <c r="D28" s="31">
        <v>46017.2</v>
      </c>
      <c r="E28" s="31">
        <v>0</v>
      </c>
      <c r="F28" s="31">
        <v>0</v>
      </c>
      <c r="G28" s="33">
        <f t="shared" si="3"/>
        <v>46017.2</v>
      </c>
      <c r="H28" s="33">
        <f t="shared" si="4"/>
        <v>0</v>
      </c>
      <c r="I28" s="30"/>
      <c r="K28" s="26"/>
    </row>
    <row r="29" spans="1:14" ht="19.5" customHeight="1" x14ac:dyDescent="0.2">
      <c r="A29" s="27"/>
      <c r="B29" s="46" t="s">
        <v>26</v>
      </c>
      <c r="C29" s="46"/>
      <c r="D29" s="31">
        <v>144552125.19999999</v>
      </c>
      <c r="E29" s="31">
        <v>377105.3</v>
      </c>
      <c r="F29" s="31">
        <v>0</v>
      </c>
      <c r="G29" s="33">
        <f t="shared" si="3"/>
        <v>144929230.5</v>
      </c>
      <c r="H29" s="33">
        <f t="shared" si="4"/>
        <v>377105.30000001192</v>
      </c>
      <c r="I29" s="30"/>
      <c r="K29" s="26"/>
    </row>
    <row r="30" spans="1:14" ht="19.5" customHeight="1" x14ac:dyDescent="0.2">
      <c r="A30" s="27"/>
      <c r="B30" s="46" t="s">
        <v>27</v>
      </c>
      <c r="C30" s="46"/>
      <c r="D30" s="31">
        <v>3299.01</v>
      </c>
      <c r="E30" s="31">
        <v>0</v>
      </c>
      <c r="F30" s="31"/>
      <c r="G30" s="33">
        <f t="shared" si="3"/>
        <v>3299.01</v>
      </c>
      <c r="H30" s="33">
        <f t="shared" si="4"/>
        <v>0</v>
      </c>
      <c r="I30" s="30"/>
      <c r="K30" s="26"/>
    </row>
    <row r="31" spans="1:14" ht="19.5" customHeight="1" x14ac:dyDescent="0.2">
      <c r="A31" s="27"/>
      <c r="B31" s="46" t="s">
        <v>28</v>
      </c>
      <c r="C31" s="46"/>
      <c r="D31" s="31">
        <v>-40069537.670000002</v>
      </c>
      <c r="E31" s="31">
        <v>0</v>
      </c>
      <c r="F31" s="31">
        <v>0</v>
      </c>
      <c r="G31" s="33">
        <f t="shared" si="3"/>
        <v>-40069537.670000002</v>
      </c>
      <c r="H31" s="33">
        <f t="shared" si="4"/>
        <v>0</v>
      </c>
      <c r="I31" s="30"/>
      <c r="K31" s="26"/>
    </row>
    <row r="32" spans="1:14" ht="19.5" customHeight="1" x14ac:dyDescent="0.2">
      <c r="A32" s="27"/>
      <c r="B32" s="46" t="s">
        <v>29</v>
      </c>
      <c r="C32" s="46"/>
      <c r="D32" s="31">
        <v>-21767.759999999998</v>
      </c>
      <c r="E32" s="31"/>
      <c r="F32" s="31"/>
      <c r="G32" s="33">
        <f t="shared" si="3"/>
        <v>-21767.759999999998</v>
      </c>
      <c r="H32" s="33">
        <f t="shared" si="4"/>
        <v>0</v>
      </c>
      <c r="I32" s="30"/>
      <c r="K32" s="26"/>
    </row>
    <row r="33" spans="1:17" ht="19.5" customHeight="1" x14ac:dyDescent="0.2">
      <c r="A33" s="27"/>
      <c r="B33" s="46" t="s">
        <v>30</v>
      </c>
      <c r="C33" s="46"/>
      <c r="D33" s="31">
        <f>+[1]ESF!E37</f>
        <v>0</v>
      </c>
      <c r="E33" s="31">
        <v>0</v>
      </c>
      <c r="F33" s="31">
        <v>0</v>
      </c>
      <c r="G33" s="33">
        <f t="shared" si="3"/>
        <v>0</v>
      </c>
      <c r="H33" s="33">
        <f t="shared" si="4"/>
        <v>0</v>
      </c>
      <c r="I33" s="30"/>
      <c r="K33" s="26"/>
    </row>
    <row r="34" spans="1:17" ht="19.5" customHeight="1" x14ac:dyDescent="0.2">
      <c r="A34" s="27"/>
      <c r="B34" s="46" t="s">
        <v>31</v>
      </c>
      <c r="C34" s="46"/>
      <c r="D34" s="31">
        <f>+[1]ESF!E38</f>
        <v>0</v>
      </c>
      <c r="E34" s="31">
        <v>0</v>
      </c>
      <c r="F34" s="31">
        <v>0</v>
      </c>
      <c r="G34" s="33">
        <f t="shared" si="3"/>
        <v>0</v>
      </c>
      <c r="H34" s="33">
        <f t="shared" si="4"/>
        <v>0</v>
      </c>
      <c r="I34" s="30"/>
      <c r="K34" s="26" t="str">
        <f>IF(G34=[1]ESF!D50," ","Error")</f>
        <v xml:space="preserve"> </v>
      </c>
    </row>
    <row r="35" spans="1:17" x14ac:dyDescent="0.2">
      <c r="A35" s="27"/>
      <c r="B35" s="34"/>
      <c r="C35" s="34"/>
      <c r="D35" s="35"/>
      <c r="E35" s="29"/>
      <c r="F35" s="29"/>
      <c r="G35" s="29"/>
      <c r="H35" s="29"/>
      <c r="I35" s="30"/>
      <c r="K35" s="26"/>
    </row>
    <row r="36" spans="1:17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7" ht="6" customHeight="1" x14ac:dyDescent="0.2">
      <c r="A37" s="36"/>
      <c r="B37" s="37"/>
      <c r="C37" s="38"/>
      <c r="E37" s="36"/>
      <c r="F37" s="36"/>
      <c r="G37" s="36"/>
      <c r="H37" s="36"/>
      <c r="I37" s="36"/>
    </row>
    <row r="38" spans="1:17" ht="15" customHeight="1" x14ac:dyDescent="0.2">
      <c r="A38" s="5"/>
      <c r="B38" s="45" t="s">
        <v>32</v>
      </c>
      <c r="C38" s="45"/>
      <c r="D38" s="45"/>
      <c r="E38" s="45"/>
      <c r="F38" s="45"/>
      <c r="G38" s="45"/>
      <c r="H38" s="45"/>
      <c r="I38" s="40"/>
      <c r="J38" s="40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40"/>
      <c r="C39" s="41"/>
      <c r="D39" s="42"/>
      <c r="E39" s="42"/>
      <c r="F39" s="5"/>
      <c r="G39" s="43"/>
      <c r="H39" s="41"/>
      <c r="I39" s="42"/>
      <c r="J39" s="42"/>
      <c r="K39" s="5"/>
      <c r="L39" s="5"/>
      <c r="M39" s="5"/>
      <c r="N39" s="5"/>
      <c r="O39" s="5"/>
      <c r="P39" s="5"/>
      <c r="Q39" s="5"/>
    </row>
    <row r="40" spans="1:17" x14ac:dyDescent="0.2">
      <c r="B40" s="5"/>
      <c r="C40" s="5"/>
      <c r="D40" s="44"/>
      <c r="E40" s="5"/>
      <c r="F40" s="5"/>
      <c r="G40" s="5"/>
    </row>
  </sheetData>
  <sheetProtection formatCells="0" selectLockedCells="1"/>
  <mergeCells count="31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B30:C30"/>
    <mergeCell ref="B31:C31"/>
    <mergeCell ref="B32:C32"/>
    <mergeCell ref="B33:C33"/>
    <mergeCell ref="B34:C34"/>
    <mergeCell ref="A36:I3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2017-07-31T21:23:55Z</cp:lastPrinted>
  <dcterms:created xsi:type="dcterms:W3CDTF">2017-07-28T20:19:03Z</dcterms:created>
  <dcterms:modified xsi:type="dcterms:W3CDTF">2017-07-31T21:24:20Z</dcterms:modified>
</cp:coreProperties>
</file>