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4560" windowWidth="20595" windowHeight="5190"/>
  </bookViews>
  <sheets>
    <sheet name="calendario egresos" sheetId="1" r:id="rId1"/>
  </sheets>
  <calcPr calcId="145621"/>
</workbook>
</file>

<file path=xl/calcChain.xml><?xml version="1.0" encoding="utf-8"?>
<calcChain xmlns="http://schemas.openxmlformats.org/spreadsheetml/2006/main">
  <c r="N68" i="1" l="1"/>
  <c r="M68" i="1"/>
  <c r="L68" i="1"/>
  <c r="K68" i="1"/>
  <c r="J68" i="1"/>
  <c r="I68" i="1"/>
  <c r="H68" i="1"/>
  <c r="G68" i="1"/>
  <c r="F68" i="1"/>
  <c r="E68" i="1"/>
  <c r="D68" i="1"/>
  <c r="C68" i="1"/>
  <c r="N64" i="1"/>
  <c r="M64" i="1"/>
  <c r="L64" i="1"/>
  <c r="K64" i="1"/>
  <c r="J64" i="1"/>
  <c r="I64" i="1"/>
  <c r="H64" i="1"/>
  <c r="G64" i="1"/>
  <c r="F64" i="1"/>
  <c r="E64" i="1"/>
  <c r="D64" i="1"/>
  <c r="C64" i="1"/>
  <c r="N56" i="1"/>
  <c r="M56" i="1"/>
  <c r="L56" i="1"/>
  <c r="K56" i="1"/>
  <c r="J56" i="1"/>
  <c r="I56" i="1"/>
  <c r="H56" i="1"/>
  <c r="G56" i="1"/>
  <c r="F56" i="1"/>
  <c r="E56" i="1"/>
  <c r="D56" i="1"/>
  <c r="C56" i="1"/>
  <c r="N52" i="1"/>
  <c r="M52" i="1"/>
  <c r="L52" i="1"/>
  <c r="K52" i="1"/>
  <c r="J52" i="1"/>
  <c r="I52" i="1"/>
  <c r="H52" i="1"/>
  <c r="G52" i="1"/>
  <c r="F52" i="1"/>
  <c r="E52" i="1"/>
  <c r="D52" i="1"/>
  <c r="C52" i="1"/>
  <c r="N42" i="1"/>
  <c r="M42" i="1"/>
  <c r="L42" i="1"/>
  <c r="K42" i="1"/>
  <c r="J42" i="1"/>
  <c r="I42" i="1"/>
  <c r="H42" i="1"/>
  <c r="G42" i="1"/>
  <c r="F42" i="1"/>
  <c r="E42" i="1"/>
  <c r="D42" i="1"/>
  <c r="C42" i="1"/>
  <c r="N32" i="1"/>
  <c r="M32" i="1"/>
  <c r="L32" i="1"/>
  <c r="K32" i="1"/>
  <c r="J32" i="1"/>
  <c r="I32" i="1"/>
  <c r="H32" i="1"/>
  <c r="G32" i="1"/>
  <c r="F32" i="1"/>
  <c r="E32" i="1"/>
  <c r="D32" i="1"/>
  <c r="C32" i="1"/>
  <c r="N22" i="1"/>
  <c r="M22" i="1"/>
  <c r="L22" i="1"/>
  <c r="K22" i="1"/>
  <c r="J22" i="1"/>
  <c r="I22" i="1"/>
  <c r="H22" i="1"/>
  <c r="G22" i="1"/>
  <c r="F22" i="1"/>
  <c r="E22" i="1"/>
  <c r="D22" i="1"/>
  <c r="C22" i="1"/>
  <c r="N12" i="1"/>
  <c r="M12" i="1"/>
  <c r="L12" i="1"/>
  <c r="K12" i="1"/>
  <c r="J12" i="1"/>
  <c r="I12" i="1"/>
  <c r="H12" i="1"/>
  <c r="G12" i="1"/>
  <c r="F12" i="1"/>
  <c r="E12" i="1"/>
  <c r="D12" i="1"/>
  <c r="C12" i="1"/>
  <c r="N4" i="1"/>
  <c r="M4" i="1"/>
  <c r="L4" i="1"/>
  <c r="K4" i="1"/>
  <c r="J4" i="1"/>
  <c r="I4" i="1"/>
  <c r="H4" i="1"/>
  <c r="G4" i="1"/>
  <c r="F4" i="1"/>
  <c r="E4" i="1"/>
  <c r="D4" i="1"/>
  <c r="C4" i="1"/>
  <c r="N3" i="1"/>
  <c r="M3" i="1"/>
  <c r="L3" i="1"/>
  <c r="K3" i="1"/>
  <c r="B68" i="1"/>
  <c r="B64" i="1"/>
  <c r="B56" i="1"/>
  <c r="B52" i="1"/>
  <c r="B42" i="1"/>
  <c r="B32" i="1"/>
  <c r="B22" i="1"/>
  <c r="B12" i="1"/>
  <c r="B4" i="1"/>
  <c r="C3" i="1" l="1"/>
  <c r="H3" i="1"/>
  <c r="E3" i="1"/>
  <c r="G3" i="1"/>
  <c r="F3" i="1"/>
  <c r="J3" i="1"/>
  <c r="I3" i="1"/>
  <c r="D3" i="1"/>
  <c r="B3" i="1"/>
</calcChain>
</file>

<file path=xl/sharedStrings.xml><?xml version="1.0" encoding="utf-8"?>
<sst xmlns="http://schemas.openxmlformats.org/spreadsheetml/2006/main" count="88" uniqueCount="88">
  <si>
    <t/>
  </si>
  <si>
    <t>TOTAL GENERAL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</si>
  <si>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</si>
  <si>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</si>
  <si>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</si>
  <si>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</si>
  <si>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</si>
  <si>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</si>
  <si>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1600 Previsiones</t>
  </si>
  <si>
    <t>1700 Pago de Estímulos a Servidores Públicos</t>
  </si>
  <si>
    <t>2000 MATERIALES Y SUMINISTROS</t>
  </si>
  <si>
    <t>2100 Materiales de Administración, Emisión de Documentos y Artículos Oficiales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</si>
  <si>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</si>
  <si>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</si>
  <si>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</si>
  <si>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</si>
  <si>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</si>
  <si>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</si>
  <si>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</si>
  <si>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</si>
  <si>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</si>
  <si>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</si>
  <si>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</si>
  <si>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</si>
  <si>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</si>
  <si>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</si>
  <si>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</si>
  <si>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</si>
  <si>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</si>
  <si>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</si>
  <si>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</si>
  <si>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</si>
  <si>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</si>
  <si>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</si>
  <si>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</si>
  <si>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</si>
  <si>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4600 Transferencias a Fideicomisos, Mandatos y Otros Análogos</t>
  </si>
  <si>
    <t>4700 'Transferencias a la Seguridad Social</t>
  </si>
  <si>
    <t>4800 'Donativos</t>
  </si>
  <si>
    <t>4900 'Transferencias al Exterior</t>
  </si>
  <si>
    <t>5000 BIENES MUEBLES, INMUEBLES E INTANGIBLES</t>
  </si>
  <si>
    <t>5100 Mobiliario y Equipo de Administración</t>
  </si>
  <si>
    <t>5200 Mobiliario y 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</si>
  <si>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</si>
  <si>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</si>
  <si>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</si>
  <si>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</si>
  <si>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5700 Activos Biológicos</t>
  </si>
  <si>
    <t>5800 Bienes Inmuebles</t>
  </si>
  <si>
    <t>5900 Activos Intangibles</t>
  </si>
  <si>
    <t>6000 INVERSION PUBLICA</t>
  </si>
  <si>
    <t>6100 Obra Pública en Bienes de Dominio Público</t>
  </si>
  <si>
    <t>6200 Obra Pública en Bienes Propios</t>
  </si>
  <si>
    <t>6300 Proyectos Productivos y Acciones de Fomento</t>
  </si>
  <si>
    <t>7000 INVERSIONES FINANCIERAS Y OTRAS PROVISIONES</t>
  </si>
  <si>
    <t>7100 'Inversiones para el Fomento de Actividades Productivas</t>
  </si>
  <si>
    <t>7200 Acciones y Participaciones de Capital</t>
  </si>
  <si>
    <t>7300 Compra de Títulos y Valores</t>
  </si>
  <si>
    <t>7400 'Concesión de Préstamos</t>
  </si>
  <si>
    <t>7500 Inversiones en Fideicomisos, Mandatos y Otros Análogos</t>
  </si>
  <si>
    <t>7600 Otras Inversiones Financieras</t>
  </si>
  <si>
    <t>7900 Provisiones para Contingencias y Otras Erogaciones Especiales</t>
  </si>
  <si>
    <t>8000 PARTICIPACIONES Y APORTACIONES</t>
  </si>
  <si>
    <t>8100 Participaciones</t>
  </si>
  <si>
    <t>8300 Aportaciones</t>
  </si>
  <si>
    <t>8500 Convenios</t>
  </si>
  <si>
    <t>9000 DEUDA PUBLICA</t>
  </si>
  <si>
    <t>9100 Amortización de la Deuda Pública</t>
  </si>
  <si>
    <t>9200 Intereses de la Deuda Pública</t>
  </si>
  <si>
    <t>9300 Comisiones de la Deuda Pública</t>
  </si>
  <si>
    <t>9400 Gastos de la Deuda Pública</t>
  </si>
  <si>
    <t>9500 Costo por Coberturas</t>
  </si>
  <si>
    <t>9600 Apoyos Financieros</t>
  </si>
  <si>
    <t>9900 Adeudos de Ejercicios Fiscales Anteriores (ADEFAS)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</si>
  <si>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</si>
  <si>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</si>
  <si>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</si>
  <si>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</si>
  <si>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</si>
  <si>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</si>
  <si>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</si>
  <si>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</si>
  <si>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</si>
  <si>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</si>
  <si>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</si>
  <si>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</si>
  <si>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                                                                    FORUM CULTURAL GUANAJUATO
                                            Calendario de Presupuesto de Egresos del Ejercicio Fiscal 2017
                                                                                    (Cifras en pesos)</t>
  </si>
  <si>
    <t>Anual
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</si>
</sst>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9"/>
      <color indexed="56"/>
      <name val="Tahoma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1">
    <xf numFmtId="0" fontId="0" fillId="0" borderId="0"/>
    <xf numFmtId="0" fontId="4" fillId="0" borderId="0"/>
    <xf numFmtId="4" fontId="7" fillId="16" borderId="0" applyNumberFormat="0" applyProtection="0">
      <alignment horizontal="left" vertical="center" indent="1"/>
    </xf>
    <xf numFmtId="4" fontId="9" fillId="16" borderId="3" applyNumberFormat="0" applyProtection="0">
      <alignment horizontal="left" vertical="center" indent="1"/>
    </xf>
    <xf numFmtId="4" fontId="9" fillId="17" borderId="3" applyNumberFormat="0" applyProtection="0">
      <alignment horizontal="right" vertical="center"/>
    </xf>
    <xf numFmtId="0" fontId="4" fillId="16" borderId="3" applyNumberFormat="0" applyProtection="0">
      <alignment horizontal="left" vertical="center" indent="1"/>
    </xf>
    <xf numFmtId="0" fontId="4" fillId="18" borderId="3" applyNumberFormat="0" applyProtection="0">
      <alignment horizontal="left" vertical="center" indent="1"/>
    </xf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4" applyNumberFormat="0" applyAlignment="0" applyProtection="0"/>
    <xf numFmtId="164" fontId="4" fillId="0" borderId="0" applyFont="0" applyFill="0" applyBorder="0" applyAlignment="0" applyProtection="0"/>
    <xf numFmtId="0" fontId="18" fillId="23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22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4" fillId="24" borderId="7" applyNumberFormat="0" applyFont="0" applyAlignment="0" applyProtection="0"/>
    <xf numFmtId="9" fontId="4" fillId="0" borderId="0" applyFont="0" applyFill="0" applyBorder="0" applyAlignment="0" applyProtection="0"/>
    <xf numFmtId="0" fontId="22" fillId="20" borderId="8" applyNumberFormat="0" applyAlignment="0" applyProtection="0"/>
    <xf numFmtId="4" fontId="7" fillId="25" borderId="3" applyNumberFormat="0" applyProtection="0">
      <alignment vertical="center"/>
    </xf>
    <xf numFmtId="4" fontId="23" fillId="26" borderId="3" applyNumberFormat="0" applyProtection="0">
      <alignment horizontal="center" vertical="center" wrapText="1"/>
    </xf>
    <xf numFmtId="4" fontId="24" fillId="25" borderId="3" applyNumberFormat="0" applyProtection="0">
      <alignment vertical="center"/>
    </xf>
    <xf numFmtId="4" fontId="25" fillId="27" borderId="3" applyNumberFormat="0" applyProtection="0">
      <alignment horizontal="center" vertical="center" wrapText="1"/>
    </xf>
    <xf numFmtId="4" fontId="7" fillId="25" borderId="3" applyNumberFormat="0" applyProtection="0">
      <alignment horizontal="left" vertical="center" indent="1"/>
    </xf>
    <xf numFmtId="4" fontId="26" fillId="26" borderId="3" applyNumberFormat="0" applyProtection="0">
      <alignment horizontal="left" vertical="center" wrapText="1"/>
    </xf>
    <xf numFmtId="0" fontId="7" fillId="25" borderId="3" applyNumberFormat="0" applyProtection="0">
      <alignment horizontal="left" vertical="top" indent="1"/>
    </xf>
    <xf numFmtId="4" fontId="27" fillId="28" borderId="0" applyNumberFormat="0" applyProtection="0">
      <alignment horizontal="left" vertical="center" wrapText="1"/>
    </xf>
    <xf numFmtId="4" fontId="9" fillId="29" borderId="3" applyNumberFormat="0" applyProtection="0">
      <alignment horizontal="right" vertical="center"/>
    </xf>
    <xf numFmtId="4" fontId="28" fillId="30" borderId="3" applyNumberFormat="0" applyProtection="0">
      <alignment horizontal="right" vertical="center"/>
    </xf>
    <xf numFmtId="4" fontId="9" fillId="31" borderId="3" applyNumberFormat="0" applyProtection="0">
      <alignment horizontal="right" vertical="center"/>
    </xf>
    <xf numFmtId="4" fontId="28" fillId="32" borderId="3" applyNumberFormat="0" applyProtection="0">
      <alignment horizontal="right" vertical="center"/>
    </xf>
    <xf numFmtId="4" fontId="9" fillId="33" borderId="3" applyNumberFormat="0" applyProtection="0">
      <alignment horizontal="right" vertical="center"/>
    </xf>
    <xf numFmtId="4" fontId="28" fillId="34" borderId="3" applyNumberFormat="0" applyProtection="0">
      <alignment horizontal="right" vertical="center"/>
    </xf>
    <xf numFmtId="4" fontId="9" fillId="35" borderId="3" applyNumberFormat="0" applyProtection="0">
      <alignment horizontal="right" vertical="center"/>
    </xf>
    <xf numFmtId="4" fontId="28" fillId="36" borderId="3" applyNumberFormat="0" applyProtection="0">
      <alignment horizontal="right" vertical="center"/>
    </xf>
    <xf numFmtId="4" fontId="9" fillId="37" borderId="3" applyNumberFormat="0" applyProtection="0">
      <alignment horizontal="right" vertical="center"/>
    </xf>
    <xf numFmtId="4" fontId="28" fillId="38" borderId="3" applyNumberFormat="0" applyProtection="0">
      <alignment horizontal="right" vertical="center"/>
    </xf>
    <xf numFmtId="4" fontId="9" fillId="26" borderId="3" applyNumberFormat="0" applyProtection="0">
      <alignment horizontal="right" vertical="center"/>
    </xf>
    <xf numFmtId="4" fontId="28" fillId="39" borderId="3" applyNumberFormat="0" applyProtection="0">
      <alignment horizontal="right" vertical="center"/>
    </xf>
    <xf numFmtId="4" fontId="9" fillId="40" borderId="3" applyNumberFormat="0" applyProtection="0">
      <alignment horizontal="right" vertical="center"/>
    </xf>
    <xf numFmtId="4" fontId="28" fillId="41" borderId="3" applyNumberFormat="0" applyProtection="0">
      <alignment horizontal="right" vertical="center"/>
    </xf>
    <xf numFmtId="4" fontId="9" fillId="42" borderId="3" applyNumberFormat="0" applyProtection="0">
      <alignment horizontal="right" vertical="center"/>
    </xf>
    <xf numFmtId="4" fontId="28" fillId="43" borderId="3" applyNumberFormat="0" applyProtection="0">
      <alignment horizontal="right" vertical="center"/>
    </xf>
    <xf numFmtId="4" fontId="9" fillId="44" borderId="3" applyNumberFormat="0" applyProtection="0">
      <alignment horizontal="right" vertical="center"/>
    </xf>
    <xf numFmtId="4" fontId="28" fillId="45" borderId="3" applyNumberFormat="0" applyProtection="0">
      <alignment horizontal="right" vertical="center"/>
    </xf>
    <xf numFmtId="4" fontId="7" fillId="46" borderId="9" applyNumberFormat="0" applyProtection="0">
      <alignment horizontal="left" vertical="center" indent="1"/>
    </xf>
    <xf numFmtId="4" fontId="29" fillId="46" borderId="7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29" fillId="47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30" fillId="49" borderId="0" applyNumberFormat="0" applyProtection="0">
      <alignment horizontal="left" vertical="center" indent="1"/>
    </xf>
    <xf numFmtId="4" fontId="30" fillId="48" borderId="0" applyNumberFormat="0" applyProtection="0">
      <alignment horizontal="left" vertical="center" indent="1"/>
    </xf>
    <xf numFmtId="4" fontId="9" fillId="16" borderId="3" applyNumberFormat="0" applyProtection="0">
      <alignment horizontal="right" vertical="center"/>
    </xf>
    <xf numFmtId="4" fontId="28" fillId="50" borderId="3" applyNumberFormat="0" applyProtection="0">
      <alignment horizontal="right" vertical="center"/>
    </xf>
    <xf numFmtId="4" fontId="9" fillId="17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4" fillId="0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0" fontId="4" fillId="48" borderId="3" applyNumberFormat="0" applyProtection="0">
      <alignment horizontal="left" vertical="center" indent="1"/>
    </xf>
    <xf numFmtId="0" fontId="4" fillId="48" borderId="3" applyNumberFormat="0" applyProtection="0">
      <alignment horizontal="left" vertical="center" indent="1"/>
    </xf>
    <xf numFmtId="0" fontId="4" fillId="48" borderId="3" applyNumberFormat="0" applyProtection="0">
      <alignment horizontal="left" vertical="top" indent="1"/>
    </xf>
    <xf numFmtId="0" fontId="4" fillId="48" borderId="3" applyNumberFormat="0" applyProtection="0">
      <alignment horizontal="left" vertical="top" indent="1"/>
    </xf>
    <xf numFmtId="0" fontId="4" fillId="16" borderId="3" applyNumberFormat="0" applyProtection="0">
      <alignment horizontal="left" vertical="center" indent="1"/>
    </xf>
    <xf numFmtId="0" fontId="4" fillId="16" borderId="3" applyNumberFormat="0" applyProtection="0">
      <alignment horizontal="left" vertical="top" indent="1"/>
    </xf>
    <xf numFmtId="0" fontId="4" fillId="16" borderId="3" applyNumberFormat="0" applyProtection="0">
      <alignment horizontal="left" vertical="top" indent="1"/>
    </xf>
    <xf numFmtId="0" fontId="4" fillId="18" borderId="3" applyNumberFormat="0" applyProtection="0">
      <alignment horizontal="left" vertical="center" indent="1"/>
    </xf>
    <xf numFmtId="0" fontId="4" fillId="18" borderId="3" applyNumberFormat="0" applyProtection="0">
      <alignment horizontal="left" vertical="top" indent="1"/>
    </xf>
    <xf numFmtId="0" fontId="4" fillId="18" borderId="3" applyNumberFormat="0" applyProtection="0">
      <alignment horizontal="left" vertical="top" indent="1"/>
    </xf>
    <xf numFmtId="0" fontId="4" fillId="17" borderId="3" applyNumberFormat="0" applyProtection="0">
      <alignment horizontal="left" vertical="center" indent="1"/>
    </xf>
    <xf numFmtId="0" fontId="4" fillId="17" borderId="3" applyNumberFormat="0" applyProtection="0">
      <alignment horizontal="left" vertical="center" indent="1"/>
    </xf>
    <xf numFmtId="0" fontId="4" fillId="17" borderId="3" applyNumberFormat="0" applyProtection="0">
      <alignment horizontal="left" vertical="top" indent="1"/>
    </xf>
    <xf numFmtId="0" fontId="4" fillId="17" borderId="3" applyNumberFormat="0" applyProtection="0">
      <alignment horizontal="left" vertical="top" indent="1"/>
    </xf>
    <xf numFmtId="0" fontId="4" fillId="28" borderId="2" applyNumberFormat="0">
      <protection locked="0"/>
    </xf>
    <xf numFmtId="0" fontId="4" fillId="28" borderId="2" applyNumberFormat="0">
      <protection locked="0"/>
    </xf>
    <xf numFmtId="4" fontId="9" fillId="51" borderId="3" applyNumberFormat="0" applyProtection="0">
      <alignment vertical="center"/>
    </xf>
    <xf numFmtId="4" fontId="28" fillId="52" borderId="3" applyNumberFormat="0" applyProtection="0">
      <alignment vertical="center"/>
    </xf>
    <xf numFmtId="4" fontId="31" fillId="51" borderId="3" applyNumberFormat="0" applyProtection="0">
      <alignment vertical="center"/>
    </xf>
    <xf numFmtId="4" fontId="32" fillId="52" borderId="3" applyNumberFormat="0" applyProtection="0">
      <alignment vertical="center"/>
    </xf>
    <xf numFmtId="4" fontId="9" fillId="51" borderId="3" applyNumberFormat="0" applyProtection="0">
      <alignment horizontal="left" vertical="center" indent="1"/>
    </xf>
    <xf numFmtId="4" fontId="30" fillId="50" borderId="10" applyNumberFormat="0" applyProtection="0">
      <alignment horizontal="left" vertical="center" indent="1"/>
    </xf>
    <xf numFmtId="0" fontId="9" fillId="51" borderId="3" applyNumberFormat="0" applyProtection="0">
      <alignment horizontal="left" vertical="top" indent="1"/>
    </xf>
    <xf numFmtId="4" fontId="33" fillId="28" borderId="11" applyNumberFormat="0" applyProtection="0">
      <alignment horizontal="center" vertical="center" wrapText="1"/>
    </xf>
    <xf numFmtId="4" fontId="31" fillId="17" borderId="3" applyNumberFormat="0" applyProtection="0">
      <alignment horizontal="right" vertical="center"/>
    </xf>
    <xf numFmtId="4" fontId="32" fillId="52" borderId="3" applyNumberFormat="0" applyProtection="0">
      <alignment horizontal="center" vertical="center" wrapText="1"/>
    </xf>
    <xf numFmtId="4" fontId="34" fillId="53" borderId="11" applyNumberFormat="0" applyProtection="0">
      <alignment horizontal="left" vertical="center" wrapText="1"/>
    </xf>
    <xf numFmtId="0" fontId="9" fillId="16" borderId="3" applyNumberFormat="0" applyProtection="0">
      <alignment horizontal="left" vertical="top" indent="1"/>
    </xf>
    <xf numFmtId="4" fontId="35" fillId="54" borderId="0" applyNumberFormat="0" applyProtection="0">
      <alignment horizontal="left" vertical="center" indent="1"/>
    </xf>
    <xf numFmtId="4" fontId="36" fillId="0" borderId="0" applyNumberFormat="0" applyProtection="0">
      <alignment horizontal="left" vertical="center" indent="1"/>
    </xf>
    <xf numFmtId="4" fontId="35" fillId="54" borderId="0" applyNumberFormat="0" applyProtection="0">
      <alignment horizontal="left" vertical="center" indent="1"/>
    </xf>
    <xf numFmtId="4" fontId="37" fillId="17" borderId="3" applyNumberFormat="0" applyProtection="0">
      <alignment horizontal="right" vertical="center"/>
    </xf>
    <xf numFmtId="4" fontId="38" fillId="52" borderId="3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16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43" fillId="0" borderId="15" applyNumberFormat="0" applyFill="0" applyAlignment="0" applyProtection="0"/>
  </cellStyleXfs>
  <cellXfs count="13">
    <xf numFmtId="0" fontId="0" fillId="0" borderId="0" xfId="0"/>
    <xf numFmtId="0" fontId="6" fillId="0" borderId="0" xfId="0" applyFont="1"/>
    <xf numFmtId="0" fontId="5" fillId="0" borderId="2" xfId="1" applyFont="1" applyFill="1" applyBorder="1" applyAlignment="1">
      <alignment horizontal="center"/>
    </xf>
    <xf numFmtId="3" fontId="8" fillId="0" borderId="2" xfId="4" applyNumberFormat="1" applyFont="1" applyFill="1" applyBorder="1">
      <alignment horizontal="right" vertical="center"/>
    </xf>
    <xf numFmtId="0" fontId="5" fillId="0" borderId="2" xfId="5" quotePrefix="1" applyFont="1" applyFill="1" applyBorder="1" applyAlignment="1">
      <alignment vertical="center"/>
    </xf>
    <xf numFmtId="0" fontId="10" fillId="0" borderId="2" xfId="6" quotePrefix="1" applyFont="1" applyFill="1" applyBorder="1">
      <alignment horizontal="left" vertical="center" indent="1"/>
    </xf>
    <xf numFmtId="3" fontId="11" fillId="0" borderId="2" xfId="4" applyNumberFormat="1" applyFont="1" applyFill="1" applyBorder="1">
      <alignment horizontal="right" vertical="center"/>
    </xf>
    <xf numFmtId="0" fontId="8" fillId="15" borderId="16" xfId="2" quotePrefix="1" applyNumberFormat="1" applyFont="1" applyFill="1" applyBorder="1" applyAlignment="1">
      <alignment horizontal="left" vertical="center" indent="1"/>
    </xf>
    <xf numFmtId="0" fontId="5" fillId="15" borderId="2" xfId="1" applyFont="1" applyFill="1" applyBorder="1" applyAlignment="1">
      <alignment horizontal="left" vertical="center" wrapText="1"/>
    </xf>
    <xf numFmtId="3" fontId="8" fillId="15" borderId="16" xfId="3" quotePrefix="1" applyNumberFormat="1" applyFont="1" applyFill="1" applyBorder="1" applyAlignment="1">
      <alignment horizontal="center" vertical="center" wrapText="1"/>
    </xf>
    <xf numFmtId="3" fontId="6" fillId="15" borderId="16" xfId="0" applyNumberFormat="1" applyFont="1" applyFill="1" applyBorder="1" applyAlignment="1">
      <alignment horizontal="center"/>
    </xf>
    <xf numFmtId="3" fontId="6" fillId="0" borderId="2" xfId="0" applyNumberFormat="1" applyFont="1" applyBorder="1"/>
    <xf numFmtId="3" fontId="6" fillId="0" borderId="0" xfId="0" applyNumberFormat="1" applyFont="1"/>
  </cellXfs>
  <cellStyles count="191">
    <cellStyle name="20% - Énfasis1 2" xfId="7"/>
    <cellStyle name="20% - Énfasis2 2" xfId="8"/>
    <cellStyle name="20% - Énfasis3 2" xfId="9"/>
    <cellStyle name="20% - Énfasis4 2" xfId="10"/>
    <cellStyle name="20% - Énfasis5 2" xfId="11"/>
    <cellStyle name="20% - Énfasis6 2" xfId="12"/>
    <cellStyle name="40% - Énfasis1 2" xfId="13"/>
    <cellStyle name="40% - Énfasis2 2" xfId="14"/>
    <cellStyle name="40% - Énfasis3 2" xfId="15"/>
    <cellStyle name="40% - Énfasis4 2" xfId="16"/>
    <cellStyle name="40% - Énfasis5 2" xfId="17"/>
    <cellStyle name="40% - Énfasis6 2" xfId="18"/>
    <cellStyle name="Buena 2" xfId="19"/>
    <cellStyle name="Cálculo 2" xfId="20"/>
    <cellStyle name="Celda de comprobación 2" xfId="21"/>
    <cellStyle name="Celda vinculada 2" xfId="22"/>
    <cellStyle name="Encabezado 4 2" xfId="23"/>
    <cellStyle name="Entrada 2" xfId="24"/>
    <cellStyle name="Euro" xfId="25"/>
    <cellStyle name="Incorrecto 2" xfId="26"/>
    <cellStyle name="Millares 2" xfId="27"/>
    <cellStyle name="Millares 2 10" xfId="28"/>
    <cellStyle name="Millares 2 2" xfId="29"/>
    <cellStyle name="Millares 2 3" xfId="30"/>
    <cellStyle name="Millares 2 4" xfId="31"/>
    <cellStyle name="Millares 2 5" xfId="32"/>
    <cellStyle name="Millares 2 6" xfId="33"/>
    <cellStyle name="Millares 2 7" xfId="34"/>
    <cellStyle name="Millares 2 8" xfId="35"/>
    <cellStyle name="Millares 2 9" xfId="36"/>
    <cellStyle name="Millares 3" xfId="37"/>
    <cellStyle name="Millares 3 2" xfId="38"/>
    <cellStyle name="Millares 4" xfId="39"/>
    <cellStyle name="Millares 5" xfId="40"/>
    <cellStyle name="Millares 6 2" xfId="41"/>
    <cellStyle name="Millares 6 3" xfId="42"/>
    <cellStyle name="Millares 6 4" xfId="43"/>
    <cellStyle name="Millares 6 5" xfId="44"/>
    <cellStyle name="Millares 7 2" xfId="45"/>
    <cellStyle name="Millares 7 3" xfId="46"/>
    <cellStyle name="Millares 7 4" xfId="47"/>
    <cellStyle name="Millares 7 5" xfId="48"/>
    <cellStyle name="Moneda 2" xfId="49"/>
    <cellStyle name="Moneda 3" xfId="50"/>
    <cellStyle name="Neutral 2" xfId="51"/>
    <cellStyle name="Normal" xfId="0" builtinId="0"/>
    <cellStyle name="Normal 10" xfId="52"/>
    <cellStyle name="Normal 10 2" xfId="53"/>
    <cellStyle name="Normal 11" xfId="54"/>
    <cellStyle name="Normal 12" xfId="1"/>
    <cellStyle name="Normal 2" xfId="55"/>
    <cellStyle name="Normal 2 2" xfId="56"/>
    <cellStyle name="Normal 2 2 2" xfId="57"/>
    <cellStyle name="Normal 2 2 3" xfId="58"/>
    <cellStyle name="Normal 2 3" xfId="59"/>
    <cellStyle name="Normal 3" xfId="60"/>
    <cellStyle name="Normal 3 10" xfId="61"/>
    <cellStyle name="Normal 3 2" xfId="62"/>
    <cellStyle name="Normal 3 3" xfId="63"/>
    <cellStyle name="Normal 3 4" xfId="64"/>
    <cellStyle name="Normal 3 5" xfId="65"/>
    <cellStyle name="Normal 3 6" xfId="66"/>
    <cellStyle name="Normal 3 7" xfId="67"/>
    <cellStyle name="Normal 3 8" xfId="68"/>
    <cellStyle name="Normal 3 9" xfId="69"/>
    <cellStyle name="Normal 4" xfId="70"/>
    <cellStyle name="Normal 4 2" xfId="71"/>
    <cellStyle name="Normal 4 3" xfId="72"/>
    <cellStyle name="Normal 4 4" xfId="73"/>
    <cellStyle name="Normal 5" xfId="74"/>
    <cellStyle name="Normal 6" xfId="75"/>
    <cellStyle name="Normal 6 2" xfId="76"/>
    <cellStyle name="Normal 6 3" xfId="77"/>
    <cellStyle name="Normal 6 4" xfId="78"/>
    <cellStyle name="Normal 6 5" xfId="79"/>
    <cellStyle name="Normal 7" xfId="80"/>
    <cellStyle name="Normal 7 2" xfId="81"/>
    <cellStyle name="Normal 7 3" xfId="82"/>
    <cellStyle name="Normal 7 4" xfId="83"/>
    <cellStyle name="Normal 7 5" xfId="84"/>
    <cellStyle name="Normal 8" xfId="85"/>
    <cellStyle name="Normal 9" xfId="86"/>
    <cellStyle name="Notas 2" xfId="87"/>
    <cellStyle name="Notas 3" xfId="88"/>
    <cellStyle name="Porcentual 2" xfId="89"/>
    <cellStyle name="Salida 2" xfId="90"/>
    <cellStyle name="SAPBEXaggData" xfId="91"/>
    <cellStyle name="SAPBEXaggData 2" xfId="92"/>
    <cellStyle name="SAPBEXaggDataEmph" xfId="93"/>
    <cellStyle name="SAPBEXaggDataEmph 2" xfId="94"/>
    <cellStyle name="SAPBEXaggItem" xfId="95"/>
    <cellStyle name="SAPBEXaggItem 2" xfId="96"/>
    <cellStyle name="SAPBEXaggItemX" xfId="97"/>
    <cellStyle name="SAPBEXchaText" xfId="2"/>
    <cellStyle name="SAPBEXchaText 2" xfId="98"/>
    <cellStyle name="SAPBEXexcBad7" xfId="99"/>
    <cellStyle name="SAPBEXexcBad7 2" xfId="100"/>
    <cellStyle name="SAPBEXexcBad8" xfId="101"/>
    <cellStyle name="SAPBEXexcBad8 2" xfId="102"/>
    <cellStyle name="SAPBEXexcBad9" xfId="103"/>
    <cellStyle name="SAPBEXexcBad9 2" xfId="104"/>
    <cellStyle name="SAPBEXexcCritical4" xfId="105"/>
    <cellStyle name="SAPBEXexcCritical4 2" xfId="106"/>
    <cellStyle name="SAPBEXexcCritical5" xfId="107"/>
    <cellStyle name="SAPBEXexcCritical5 2" xfId="108"/>
    <cellStyle name="SAPBEXexcCritical6" xfId="109"/>
    <cellStyle name="SAPBEXexcCritical6 2" xfId="110"/>
    <cellStyle name="SAPBEXexcGood1" xfId="111"/>
    <cellStyle name="SAPBEXexcGood1 2" xfId="112"/>
    <cellStyle name="SAPBEXexcGood2" xfId="113"/>
    <cellStyle name="SAPBEXexcGood2 2" xfId="114"/>
    <cellStyle name="SAPBEXexcGood3" xfId="115"/>
    <cellStyle name="SAPBEXexcGood3 2" xfId="116"/>
    <cellStyle name="SAPBEXfilterDrill" xfId="117"/>
    <cellStyle name="SAPBEXfilterDrill 2" xfId="118"/>
    <cellStyle name="SAPBEXfilterItem" xfId="119"/>
    <cellStyle name="SAPBEXfilterItem 2" xfId="120"/>
    <cellStyle name="SAPBEXfilterText" xfId="121"/>
    <cellStyle name="SAPBEXfilterText 2" xfId="122"/>
    <cellStyle name="SAPBEXfilterText 3" xfId="123"/>
    <cellStyle name="SAPBEXformats" xfId="124"/>
    <cellStyle name="SAPBEXformats 2" xfId="125"/>
    <cellStyle name="SAPBEXheaderItem" xfId="126"/>
    <cellStyle name="SAPBEXheaderItem 2" xfId="127"/>
    <cellStyle name="SAPBEXheaderItem 2 2" xfId="128"/>
    <cellStyle name="SAPBEXheaderItem 3" xfId="129"/>
    <cellStyle name="SAPBEXheaderItem 3 2" xfId="130"/>
    <cellStyle name="SAPBEXheaderItem 3 3" xfId="131"/>
    <cellStyle name="SAPBEXheaderItem 4" xfId="132"/>
    <cellStyle name="SAPBEXheaderItem 4 2" xfId="133"/>
    <cellStyle name="SAPBEXheaderItem 4 3" xfId="134"/>
    <cellStyle name="SAPBEXheaderItem 5" xfId="135"/>
    <cellStyle name="SAPBEXheaderItem 6" xfId="136"/>
    <cellStyle name="SAPBEXheaderItem 7" xfId="137"/>
    <cellStyle name="SAPBEXheaderText" xfId="138"/>
    <cellStyle name="SAPBEXheaderText 2" xfId="139"/>
    <cellStyle name="SAPBEXheaderText 2 2" xfId="140"/>
    <cellStyle name="SAPBEXheaderText 3" xfId="141"/>
    <cellStyle name="SAPBEXheaderText 3 2" xfId="142"/>
    <cellStyle name="SAPBEXheaderText 3 3" xfId="143"/>
    <cellStyle name="SAPBEXheaderText 4" xfId="144"/>
    <cellStyle name="SAPBEXheaderText 4 2" xfId="145"/>
    <cellStyle name="SAPBEXheaderText 4 3" xfId="146"/>
    <cellStyle name="SAPBEXheaderText 5" xfId="147"/>
    <cellStyle name="SAPBEXheaderText 6" xfId="148"/>
    <cellStyle name="SAPBEXheaderText 7" xfId="149"/>
    <cellStyle name="SAPBEXHLevel0" xfId="150"/>
    <cellStyle name="SAPBEXHLevel0 2" xfId="151"/>
    <cellStyle name="SAPBEXHLevel0X" xfId="152"/>
    <cellStyle name="SAPBEXHLevel0X 2" xfId="153"/>
    <cellStyle name="SAPBEXHLevel1" xfId="5"/>
    <cellStyle name="SAPBEXHLevel1 2" xfId="154"/>
    <cellStyle name="SAPBEXHLevel1X" xfId="155"/>
    <cellStyle name="SAPBEXHLevel1X 2" xfId="156"/>
    <cellStyle name="SAPBEXHLevel2" xfId="6"/>
    <cellStyle name="SAPBEXHLevel2 2" xfId="157"/>
    <cellStyle name="SAPBEXHLevel2X" xfId="158"/>
    <cellStyle name="SAPBEXHLevel2X 2" xfId="159"/>
    <cellStyle name="SAPBEXHLevel3" xfId="160"/>
    <cellStyle name="SAPBEXHLevel3 2" xfId="161"/>
    <cellStyle name="SAPBEXHLevel3X" xfId="162"/>
    <cellStyle name="SAPBEXHLevel3X 2" xfId="163"/>
    <cellStyle name="SAPBEXinputData" xfId="164"/>
    <cellStyle name="SAPBEXinputData 2" xfId="165"/>
    <cellStyle name="SAPBEXresData" xfId="166"/>
    <cellStyle name="SAPBEXresData 2" xfId="167"/>
    <cellStyle name="SAPBEXresDataEmph" xfId="168"/>
    <cellStyle name="SAPBEXresDataEmph 2" xfId="169"/>
    <cellStyle name="SAPBEXresItem" xfId="170"/>
    <cellStyle name="SAPBEXresItem 2" xfId="171"/>
    <cellStyle name="SAPBEXresItemX" xfId="172"/>
    <cellStyle name="SAPBEXstdData" xfId="4"/>
    <cellStyle name="SAPBEXstdData 2" xfId="173"/>
    <cellStyle name="SAPBEXstdDataEmph" xfId="174"/>
    <cellStyle name="SAPBEXstdDataEmph 2" xfId="175"/>
    <cellStyle name="SAPBEXstdItem" xfId="3"/>
    <cellStyle name="SAPBEXstdItem 2" xfId="176"/>
    <cellStyle name="SAPBEXstdItemX" xfId="177"/>
    <cellStyle name="SAPBEXtitle" xfId="178"/>
    <cellStyle name="SAPBEXtitle 2" xfId="179"/>
    <cellStyle name="SAPBEXtitle 3" xfId="180"/>
    <cellStyle name="SAPBEXundefined" xfId="181"/>
    <cellStyle name="SAPBEXundefined 2" xfId="182"/>
    <cellStyle name="Sheet Title" xfId="183"/>
    <cellStyle name="Texto de advertencia 2" xfId="184"/>
    <cellStyle name="Texto explicativo 2" xfId="185"/>
    <cellStyle name="Título 1 2" xfId="186"/>
    <cellStyle name="Título 2 2" xfId="187"/>
    <cellStyle name="Título 3 2" xfId="188"/>
    <cellStyle name="Título 4" xfId="189"/>
    <cellStyle name="Total 2" xfId="1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zoomScale="140" zoomScaleNormal="140" workbookViewId="0">
      <selection activeCell="A8" sqref="A8"/>
    </sheetView>
  </sheetViews>
  <sheetFormatPr baseColWidth="10" defaultColWidth="11.42578125" defaultRowHeight="11.25" x14ac:dyDescent="0.2"/>
  <cols>
    <col min="1" max="1" width="55.140625" style="1" customWidth="1"/>
    <col min="2" max="2" width="11.7109375" style="12" bestFit="1" customWidth="1"/>
    <col min="3" max="3" width="10.85546875" style="12" bestFit="1" customWidth="1"/>
    <col min="4" max="6" width="10" style="12" bestFit="1" customWidth="1"/>
    <col min="7" max="7" width="10.85546875" style="12" bestFit="1" customWidth="1"/>
    <col min="8" max="13" width="10" style="12" bestFit="1" customWidth="1"/>
    <col min="14" max="14" width="10.85546875" style="12" bestFit="1" customWidth="1"/>
    <col min="15" max="16384" width="11.42578125" style="1"/>
  </cols>
  <sheetData>
    <row r="1" spans="1:14" ht="54.75" customHeight="1" x14ac:dyDescent="0.2">
      <c r="A1" s="8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2.5" x14ac:dyDescent="0.2">
      <c r="A2" s="7" t="s">
        <v>0</v>
      </c>
      <c r="B2" s="9" t="s">
        <v>87</v>
      </c>
      <c r="C2" s="10" t="s">
        <v>74</v>
      </c>
      <c r="D2" s="10" t="s">
        <v>75</v>
      </c>
      <c r="E2" s="10" t="s">
        <v>76</v>
      </c>
      <c r="F2" s="10" t="s">
        <v>77</v>
      </c>
      <c r="G2" s="10" t="s">
        <v>78</v>
      </c>
      <c r="H2" s="10" t="s">
        <v>79</v>
      </c>
      <c r="I2" s="10" t="s">
        <v>80</v>
      </c>
      <c r="J2" s="10" t="s">
        <v>81</v>
      </c>
      <c r="K2" s="10" t="s">
        <v>82</v>
      </c>
      <c r="L2" s="10" t="s">
        <v>83</v>
      </c>
      <c r="M2" s="10" t="s">
        <v>84</v>
      </c>
      <c r="N2" s="10" t="s">
        <v>85</v>
      </c>
    </row>
    <row r="3" spans="1:14" ht="13.5" customHeight="1" x14ac:dyDescent="0.2">
      <c r="A3" s="2" t="s">
        <v>1</v>
      </c>
      <c r="B3" s="3">
        <f>+B4+B12+B22+B32+B42+B52+B56+B64+B68</f>
        <v>110188355.16000001</v>
      </c>
      <c r="C3" s="3">
        <f t="shared" ref="C3:N3" si="0">+C4+C12+C22+C32+C42+C52+C56+C64+C68</f>
        <v>10531686.069999998</v>
      </c>
      <c r="D3" s="3">
        <f t="shared" si="0"/>
        <v>8573493.8699999992</v>
      </c>
      <c r="E3" s="3">
        <f t="shared" si="0"/>
        <v>9737612.2799999993</v>
      </c>
      <c r="F3" s="3">
        <f t="shared" si="0"/>
        <v>9601588.3999999985</v>
      </c>
      <c r="G3" s="3">
        <f t="shared" si="0"/>
        <v>12753424.66</v>
      </c>
      <c r="H3" s="3">
        <f t="shared" si="0"/>
        <v>9321700.75</v>
      </c>
      <c r="I3" s="3">
        <f t="shared" si="0"/>
        <v>9424933.4499999993</v>
      </c>
      <c r="J3" s="3">
        <f t="shared" si="0"/>
        <v>7983100.2999999998</v>
      </c>
      <c r="K3" s="3">
        <f t="shared" si="0"/>
        <v>8734748.6199999992</v>
      </c>
      <c r="L3" s="3">
        <f t="shared" si="0"/>
        <v>7178345.5200000005</v>
      </c>
      <c r="M3" s="3">
        <f t="shared" si="0"/>
        <v>6300637.6200000001</v>
      </c>
      <c r="N3" s="3">
        <f t="shared" si="0"/>
        <v>10047083.619999999</v>
      </c>
    </row>
    <row r="4" spans="1:14" ht="12" customHeight="1" x14ac:dyDescent="0.2">
      <c r="A4" s="4" t="s">
        <v>2</v>
      </c>
      <c r="B4" s="3">
        <f>SUM(B5:B11)</f>
        <v>44832050.480000004</v>
      </c>
      <c r="C4" s="3">
        <f t="shared" ref="C4:N4" si="1">SUM(C5:C11)</f>
        <v>3276794.16</v>
      </c>
      <c r="D4" s="3">
        <f t="shared" si="1"/>
        <v>3367870.4499999997</v>
      </c>
      <c r="E4" s="3">
        <f t="shared" si="1"/>
        <v>3341600.7399999998</v>
      </c>
      <c r="F4" s="3">
        <f t="shared" si="1"/>
        <v>3764890.04</v>
      </c>
      <c r="G4" s="3">
        <f t="shared" si="1"/>
        <v>3377271.9299999997</v>
      </c>
      <c r="H4" s="3">
        <f t="shared" si="1"/>
        <v>3330456.21</v>
      </c>
      <c r="I4" s="3">
        <f t="shared" si="1"/>
        <v>3326878.11</v>
      </c>
      <c r="J4" s="3">
        <f t="shared" si="1"/>
        <v>3464773.67</v>
      </c>
      <c r="K4" s="3">
        <f t="shared" si="1"/>
        <v>3501315.4299999997</v>
      </c>
      <c r="L4" s="3">
        <f t="shared" si="1"/>
        <v>3359106.42</v>
      </c>
      <c r="M4" s="3">
        <f t="shared" si="1"/>
        <v>3152764.47</v>
      </c>
      <c r="N4" s="3">
        <f t="shared" si="1"/>
        <v>7568328.8499999996</v>
      </c>
    </row>
    <row r="5" spans="1:14" x14ac:dyDescent="0.2">
      <c r="A5" s="5" t="s">
        <v>3</v>
      </c>
      <c r="B5" s="6">
        <v>11354544</v>
      </c>
      <c r="C5" s="11">
        <v>946212</v>
      </c>
      <c r="D5" s="11">
        <v>946212</v>
      </c>
      <c r="E5" s="11">
        <v>946212</v>
      </c>
      <c r="F5" s="11">
        <v>946212</v>
      </c>
      <c r="G5" s="11">
        <v>946212</v>
      </c>
      <c r="H5" s="11">
        <v>946212</v>
      </c>
      <c r="I5" s="11">
        <v>946212</v>
      </c>
      <c r="J5" s="11">
        <v>946212</v>
      </c>
      <c r="K5" s="11">
        <v>946212</v>
      </c>
      <c r="L5" s="11">
        <v>946212</v>
      </c>
      <c r="M5" s="11">
        <v>946212</v>
      </c>
      <c r="N5" s="11">
        <v>946212</v>
      </c>
    </row>
    <row r="6" spans="1:14" x14ac:dyDescent="0.2">
      <c r="A6" s="5" t="s">
        <v>4</v>
      </c>
      <c r="B6" s="6">
        <v>1100000</v>
      </c>
      <c r="C6" s="11">
        <v>110000</v>
      </c>
      <c r="D6" s="11">
        <v>110000</v>
      </c>
      <c r="E6" s="11">
        <v>100000</v>
      </c>
      <c r="F6" s="11">
        <v>80000</v>
      </c>
      <c r="G6" s="11">
        <v>80000</v>
      </c>
      <c r="H6" s="11">
        <v>100000</v>
      </c>
      <c r="I6" s="11">
        <v>100000</v>
      </c>
      <c r="J6" s="11">
        <v>100000</v>
      </c>
      <c r="K6" s="11">
        <v>100000</v>
      </c>
      <c r="L6" s="11">
        <v>100000</v>
      </c>
      <c r="M6" s="11">
        <v>100000</v>
      </c>
      <c r="N6" s="11">
        <v>20000</v>
      </c>
    </row>
    <row r="7" spans="1:14" x14ac:dyDescent="0.2">
      <c r="A7" s="5" t="s">
        <v>5</v>
      </c>
      <c r="B7" s="6">
        <v>14154201.92</v>
      </c>
      <c r="C7" s="11">
        <v>735947.92</v>
      </c>
      <c r="D7" s="11">
        <v>775337.61</v>
      </c>
      <c r="E7" s="11">
        <v>736159</v>
      </c>
      <c r="F7" s="11">
        <v>1201372.25</v>
      </c>
      <c r="G7" s="11">
        <v>737832.34</v>
      </c>
      <c r="H7" s="11">
        <v>736409</v>
      </c>
      <c r="I7" s="11">
        <v>736421</v>
      </c>
      <c r="J7" s="11">
        <v>887075.63</v>
      </c>
      <c r="K7" s="11">
        <v>887557.34</v>
      </c>
      <c r="L7" s="11">
        <v>761972.04999999993</v>
      </c>
      <c r="M7" s="11">
        <v>771258.1100000001</v>
      </c>
      <c r="N7" s="11">
        <v>5186859.67</v>
      </c>
    </row>
    <row r="8" spans="1:14" x14ac:dyDescent="0.2">
      <c r="A8" s="5" t="s">
        <v>6</v>
      </c>
      <c r="B8" s="6">
        <v>6144121.1500000004</v>
      </c>
      <c r="C8" s="11">
        <v>497503</v>
      </c>
      <c r="D8" s="11">
        <v>547503</v>
      </c>
      <c r="E8" s="11">
        <v>566481.91999999993</v>
      </c>
      <c r="F8" s="11">
        <v>547503</v>
      </c>
      <c r="G8" s="11">
        <v>547503</v>
      </c>
      <c r="H8" s="11">
        <v>557503</v>
      </c>
      <c r="I8" s="11">
        <v>547503</v>
      </c>
      <c r="J8" s="11">
        <v>547503</v>
      </c>
      <c r="K8" s="11">
        <v>582609.23</v>
      </c>
      <c r="L8" s="11">
        <v>547503</v>
      </c>
      <c r="M8" s="11">
        <v>347503</v>
      </c>
      <c r="N8" s="11">
        <v>307503</v>
      </c>
    </row>
    <row r="9" spans="1:14" x14ac:dyDescent="0.2">
      <c r="A9" s="5" t="s">
        <v>7</v>
      </c>
      <c r="B9" s="6">
        <v>11883560.41</v>
      </c>
      <c r="C9" s="11">
        <v>987131.24</v>
      </c>
      <c r="D9" s="11">
        <v>988817.84</v>
      </c>
      <c r="E9" s="11">
        <v>992747.82</v>
      </c>
      <c r="F9" s="11">
        <v>989802.79</v>
      </c>
      <c r="G9" s="11">
        <v>996778.59000000008</v>
      </c>
      <c r="H9" s="11">
        <v>990332.21000000008</v>
      </c>
      <c r="I9" s="11">
        <v>996742.11</v>
      </c>
      <c r="J9" s="11">
        <v>983983.03999999992</v>
      </c>
      <c r="K9" s="11">
        <v>984936.8600000001</v>
      </c>
      <c r="L9" s="11">
        <v>1003419.37</v>
      </c>
      <c r="M9" s="11">
        <v>987791.35999999999</v>
      </c>
      <c r="N9" s="11">
        <v>981077.17999999993</v>
      </c>
    </row>
    <row r="10" spans="1:14" x14ac:dyDescent="0.2">
      <c r="A10" s="5" t="s">
        <v>8</v>
      </c>
      <c r="B10" s="6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</row>
    <row r="11" spans="1:14" x14ac:dyDescent="0.2">
      <c r="A11" s="5" t="s">
        <v>9</v>
      </c>
      <c r="B11" s="6">
        <v>195623</v>
      </c>
      <c r="C11" s="11">
        <v>0</v>
      </c>
      <c r="D11" s="11">
        <v>0</v>
      </c>
      <c r="E11" s="11">
        <v>0</v>
      </c>
      <c r="F11" s="11">
        <v>0</v>
      </c>
      <c r="G11" s="11">
        <v>68946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126677</v>
      </c>
    </row>
    <row r="12" spans="1:14" ht="12" customHeight="1" x14ac:dyDescent="0.2">
      <c r="A12" s="4" t="s">
        <v>10</v>
      </c>
      <c r="B12" s="3">
        <f>SUM(B13:B21)</f>
        <v>1880546.09</v>
      </c>
      <c r="C12" s="3">
        <f t="shared" ref="C12:N12" si="2">SUM(C13:C21)</f>
        <v>205816.32000000001</v>
      </c>
      <c r="D12" s="3">
        <f t="shared" si="2"/>
        <v>236319.77000000002</v>
      </c>
      <c r="E12" s="3">
        <f t="shared" si="2"/>
        <v>301133</v>
      </c>
      <c r="F12" s="3">
        <f t="shared" si="2"/>
        <v>194667</v>
      </c>
      <c r="G12" s="3">
        <f t="shared" si="2"/>
        <v>219052</v>
      </c>
      <c r="H12" s="3">
        <f t="shared" si="2"/>
        <v>111819</v>
      </c>
      <c r="I12" s="3">
        <f t="shared" si="2"/>
        <v>134927</v>
      </c>
      <c r="J12" s="3">
        <f t="shared" si="2"/>
        <v>109228</v>
      </c>
      <c r="K12" s="3">
        <f t="shared" si="2"/>
        <v>227725</v>
      </c>
      <c r="L12" s="3">
        <f t="shared" si="2"/>
        <v>73243</v>
      </c>
      <c r="M12" s="3">
        <f t="shared" si="2"/>
        <v>39041</v>
      </c>
      <c r="N12" s="3">
        <f t="shared" si="2"/>
        <v>27575</v>
      </c>
    </row>
    <row r="13" spans="1:14" x14ac:dyDescent="0.2">
      <c r="A13" s="5" t="s">
        <v>11</v>
      </c>
      <c r="B13" s="6">
        <v>267004.09000000003</v>
      </c>
      <c r="C13" s="11">
        <v>36293.32</v>
      </c>
      <c r="D13" s="11">
        <v>37537.770000000004</v>
      </c>
      <c r="E13" s="11">
        <v>26685</v>
      </c>
      <c r="F13" s="11">
        <v>29859</v>
      </c>
      <c r="G13" s="11">
        <v>35349</v>
      </c>
      <c r="H13" s="11">
        <v>16337</v>
      </c>
      <c r="I13" s="11">
        <v>9619</v>
      </c>
      <c r="J13" s="11">
        <v>17857</v>
      </c>
      <c r="K13" s="11">
        <v>31149</v>
      </c>
      <c r="L13" s="11">
        <v>11585</v>
      </c>
      <c r="M13" s="11">
        <v>14183</v>
      </c>
      <c r="N13" s="11">
        <v>550</v>
      </c>
    </row>
    <row r="14" spans="1:14" x14ac:dyDescent="0.2">
      <c r="A14" s="5" t="s">
        <v>12</v>
      </c>
      <c r="B14" s="6">
        <v>52697</v>
      </c>
      <c r="C14" s="11">
        <v>2904</v>
      </c>
      <c r="D14" s="11">
        <v>5400</v>
      </c>
      <c r="E14" s="11">
        <v>7900</v>
      </c>
      <c r="F14" s="11">
        <v>2900</v>
      </c>
      <c r="G14" s="11">
        <v>8293</v>
      </c>
      <c r="H14" s="11">
        <v>2900</v>
      </c>
      <c r="I14" s="11">
        <v>7900</v>
      </c>
      <c r="J14" s="11">
        <v>2900</v>
      </c>
      <c r="K14" s="11">
        <v>2900</v>
      </c>
      <c r="L14" s="11">
        <v>2900</v>
      </c>
      <c r="M14" s="11">
        <v>2900</v>
      </c>
      <c r="N14" s="11">
        <v>2900</v>
      </c>
    </row>
    <row r="15" spans="1:14" x14ac:dyDescent="0.2">
      <c r="A15" s="5" t="s">
        <v>13</v>
      </c>
      <c r="B15" s="6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</row>
    <row r="16" spans="1:14" x14ac:dyDescent="0.2">
      <c r="A16" s="5" t="s">
        <v>14</v>
      </c>
      <c r="B16" s="6">
        <v>473137</v>
      </c>
      <c r="C16" s="11">
        <v>54129</v>
      </c>
      <c r="D16" s="11">
        <v>41933</v>
      </c>
      <c r="E16" s="11">
        <v>44033</v>
      </c>
      <c r="F16" s="11">
        <v>56933</v>
      </c>
      <c r="G16" s="11">
        <v>58161</v>
      </c>
      <c r="H16" s="11">
        <v>31433</v>
      </c>
      <c r="I16" s="11">
        <v>56933</v>
      </c>
      <c r="J16" s="11">
        <v>25433</v>
      </c>
      <c r="K16" s="11">
        <v>65333</v>
      </c>
      <c r="L16" s="11">
        <v>21783</v>
      </c>
      <c r="M16" s="11">
        <v>9933</v>
      </c>
      <c r="N16" s="11">
        <v>7100</v>
      </c>
    </row>
    <row r="17" spans="1:14" x14ac:dyDescent="0.2">
      <c r="A17" s="5" t="s">
        <v>15</v>
      </c>
      <c r="B17" s="6">
        <v>65868</v>
      </c>
      <c r="C17" s="11">
        <v>328</v>
      </c>
      <c r="D17" s="11">
        <v>10825</v>
      </c>
      <c r="E17" s="11">
        <v>1825</v>
      </c>
      <c r="F17" s="11">
        <v>12825</v>
      </c>
      <c r="G17" s="11">
        <v>3227</v>
      </c>
      <c r="H17" s="11">
        <v>11325</v>
      </c>
      <c r="I17" s="11">
        <v>1825</v>
      </c>
      <c r="J17" s="11">
        <v>12888</v>
      </c>
      <c r="K17" s="11">
        <v>325</v>
      </c>
      <c r="L17" s="11">
        <v>9825</v>
      </c>
      <c r="M17" s="11">
        <v>325</v>
      </c>
      <c r="N17" s="11">
        <v>325</v>
      </c>
    </row>
    <row r="18" spans="1:14" x14ac:dyDescent="0.2">
      <c r="A18" s="5" t="s">
        <v>16</v>
      </c>
      <c r="B18" s="6">
        <v>412504</v>
      </c>
      <c r="C18" s="11">
        <v>80118</v>
      </c>
      <c r="D18" s="11">
        <v>21450</v>
      </c>
      <c r="E18" s="11">
        <v>21450</v>
      </c>
      <c r="F18" s="11">
        <v>21450</v>
      </c>
      <c r="G18" s="11">
        <v>80118</v>
      </c>
      <c r="H18" s="11">
        <v>21450</v>
      </c>
      <c r="I18" s="11">
        <v>21450</v>
      </c>
      <c r="J18" s="11">
        <v>21450</v>
      </c>
      <c r="K18" s="11">
        <v>80118</v>
      </c>
      <c r="L18" s="11">
        <v>21450</v>
      </c>
      <c r="M18" s="11">
        <v>11000</v>
      </c>
      <c r="N18" s="11">
        <v>11000</v>
      </c>
    </row>
    <row r="19" spans="1:14" x14ac:dyDescent="0.2">
      <c r="A19" s="5" t="s">
        <v>17</v>
      </c>
      <c r="B19" s="6">
        <v>235903</v>
      </c>
      <c r="C19" s="11">
        <v>15602</v>
      </c>
      <c r="D19" s="11">
        <v>17000</v>
      </c>
      <c r="E19" s="11">
        <v>184000</v>
      </c>
      <c r="F19" s="11">
        <v>1000</v>
      </c>
      <c r="G19" s="11">
        <v>5301</v>
      </c>
      <c r="H19" s="11">
        <v>9000</v>
      </c>
      <c r="I19" s="11">
        <v>4000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</row>
    <row r="20" spans="1:14" x14ac:dyDescent="0.2">
      <c r="A20" s="5" t="s">
        <v>18</v>
      </c>
      <c r="B20" s="6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</row>
    <row r="21" spans="1:14" x14ac:dyDescent="0.2">
      <c r="A21" s="5" t="s">
        <v>19</v>
      </c>
      <c r="B21" s="6">
        <v>373433</v>
      </c>
      <c r="C21" s="11">
        <v>16442</v>
      </c>
      <c r="D21" s="11">
        <v>102174</v>
      </c>
      <c r="E21" s="11">
        <v>15240</v>
      </c>
      <c r="F21" s="11">
        <v>69700</v>
      </c>
      <c r="G21" s="11">
        <v>28603</v>
      </c>
      <c r="H21" s="11">
        <v>19374</v>
      </c>
      <c r="I21" s="11">
        <v>33200</v>
      </c>
      <c r="J21" s="11">
        <v>28700</v>
      </c>
      <c r="K21" s="11">
        <v>47900</v>
      </c>
      <c r="L21" s="11">
        <v>5700</v>
      </c>
      <c r="M21" s="11">
        <v>700</v>
      </c>
      <c r="N21" s="11">
        <v>5700</v>
      </c>
    </row>
    <row r="22" spans="1:14" ht="12" customHeight="1" x14ac:dyDescent="0.2">
      <c r="A22" s="4" t="s">
        <v>20</v>
      </c>
      <c r="B22" s="3">
        <f>SUM(B23:B31)</f>
        <v>59258648.159999996</v>
      </c>
      <c r="C22" s="3">
        <f t="shared" ref="C22:N22" si="3">SUM(C23:C31)</f>
        <v>7045983.0499999998</v>
      </c>
      <c r="D22" s="3">
        <f t="shared" si="3"/>
        <v>4966211.1100000003</v>
      </c>
      <c r="E22" s="3">
        <f t="shared" si="3"/>
        <v>6091786</v>
      </c>
      <c r="F22" s="3">
        <f t="shared" si="3"/>
        <v>5638938.8200000003</v>
      </c>
      <c r="G22" s="3">
        <f t="shared" si="3"/>
        <v>5695393.9900000002</v>
      </c>
      <c r="H22" s="3">
        <f t="shared" si="3"/>
        <v>5848833</v>
      </c>
      <c r="I22" s="3">
        <f t="shared" si="3"/>
        <v>5341150</v>
      </c>
      <c r="J22" s="3">
        <f t="shared" si="3"/>
        <v>4378506.0999999996</v>
      </c>
      <c r="K22" s="3">
        <f t="shared" si="3"/>
        <v>4975115.66</v>
      </c>
      <c r="L22" s="3">
        <f t="shared" si="3"/>
        <v>3722903.57</v>
      </c>
      <c r="M22" s="3">
        <f t="shared" si="3"/>
        <v>3105739.62</v>
      </c>
      <c r="N22" s="3">
        <f t="shared" si="3"/>
        <v>2448087.2400000002</v>
      </c>
    </row>
    <row r="23" spans="1:14" x14ac:dyDescent="0.2">
      <c r="A23" s="5" t="s">
        <v>21</v>
      </c>
      <c r="B23" s="6">
        <v>4296904</v>
      </c>
      <c r="C23" s="11">
        <v>359267</v>
      </c>
      <c r="D23" s="11">
        <v>377567</v>
      </c>
      <c r="E23" s="11">
        <v>352967</v>
      </c>
      <c r="F23" s="11">
        <v>361567</v>
      </c>
      <c r="G23" s="11">
        <v>354067</v>
      </c>
      <c r="H23" s="11">
        <v>358367</v>
      </c>
      <c r="I23" s="11">
        <v>361767</v>
      </c>
      <c r="J23" s="11">
        <v>356867</v>
      </c>
      <c r="K23" s="11">
        <v>356767</v>
      </c>
      <c r="L23" s="11">
        <v>356767</v>
      </c>
      <c r="M23" s="11">
        <v>355517</v>
      </c>
      <c r="N23" s="11">
        <v>345417</v>
      </c>
    </row>
    <row r="24" spans="1:14" x14ac:dyDescent="0.2">
      <c r="A24" s="5" t="s">
        <v>22</v>
      </c>
      <c r="B24" s="6">
        <v>202400</v>
      </c>
      <c r="C24" s="11">
        <v>16950</v>
      </c>
      <c r="D24" s="11">
        <v>45750</v>
      </c>
      <c r="E24" s="11">
        <v>24950</v>
      </c>
      <c r="F24" s="11">
        <v>12750</v>
      </c>
      <c r="G24" s="11">
        <v>12750</v>
      </c>
      <c r="H24" s="11">
        <v>12750</v>
      </c>
      <c r="I24" s="11">
        <v>12750</v>
      </c>
      <c r="J24" s="11">
        <v>12750</v>
      </c>
      <c r="K24" s="11">
        <v>12750</v>
      </c>
      <c r="L24" s="11">
        <v>12750</v>
      </c>
      <c r="M24" s="11">
        <v>12750</v>
      </c>
      <c r="N24" s="11">
        <v>12750</v>
      </c>
    </row>
    <row r="25" spans="1:14" x14ac:dyDescent="0.2">
      <c r="A25" s="5" t="s">
        <v>23</v>
      </c>
      <c r="B25" s="6">
        <v>4209270</v>
      </c>
      <c r="C25" s="11">
        <v>393150</v>
      </c>
      <c r="D25" s="11">
        <v>454350</v>
      </c>
      <c r="E25" s="11">
        <v>388350</v>
      </c>
      <c r="F25" s="11">
        <v>376820</v>
      </c>
      <c r="G25" s="11">
        <v>349350</v>
      </c>
      <c r="H25" s="11">
        <v>354350</v>
      </c>
      <c r="I25" s="11">
        <v>332350</v>
      </c>
      <c r="J25" s="11">
        <v>329350</v>
      </c>
      <c r="K25" s="11">
        <v>329350</v>
      </c>
      <c r="L25" s="11">
        <v>329350</v>
      </c>
      <c r="M25" s="11">
        <v>307350</v>
      </c>
      <c r="N25" s="11">
        <v>265150</v>
      </c>
    </row>
    <row r="26" spans="1:14" x14ac:dyDescent="0.2">
      <c r="A26" s="5" t="s">
        <v>24</v>
      </c>
      <c r="B26" s="6">
        <v>1117400</v>
      </c>
      <c r="C26" s="11">
        <v>30400</v>
      </c>
      <c r="D26" s="11">
        <v>353000</v>
      </c>
      <c r="E26" s="11">
        <v>57000</v>
      </c>
      <c r="F26" s="11">
        <v>202000</v>
      </c>
      <c r="G26" s="11">
        <v>107000</v>
      </c>
      <c r="H26" s="11">
        <v>57000</v>
      </c>
      <c r="I26" s="11">
        <v>57000</v>
      </c>
      <c r="J26" s="11">
        <v>57000</v>
      </c>
      <c r="K26" s="11">
        <v>57000</v>
      </c>
      <c r="L26" s="11">
        <v>61000</v>
      </c>
      <c r="M26" s="11">
        <v>52000</v>
      </c>
      <c r="N26" s="11">
        <v>27000</v>
      </c>
    </row>
    <row r="27" spans="1:14" x14ac:dyDescent="0.2">
      <c r="A27" s="5" t="s">
        <v>25</v>
      </c>
      <c r="B27" s="6">
        <v>8989108</v>
      </c>
      <c r="C27" s="11">
        <v>509534</v>
      </c>
      <c r="D27" s="11">
        <v>724534</v>
      </c>
      <c r="E27" s="11">
        <v>1149134</v>
      </c>
      <c r="F27" s="11">
        <v>864034</v>
      </c>
      <c r="G27" s="11">
        <v>849534</v>
      </c>
      <c r="H27" s="11">
        <v>821534</v>
      </c>
      <c r="I27" s="11">
        <v>1164634</v>
      </c>
      <c r="J27" s="11">
        <v>711034</v>
      </c>
      <c r="K27" s="11">
        <v>574534</v>
      </c>
      <c r="L27" s="11">
        <v>597034</v>
      </c>
      <c r="M27" s="11">
        <v>516034</v>
      </c>
      <c r="N27" s="11">
        <v>507534</v>
      </c>
    </row>
    <row r="28" spans="1:14" x14ac:dyDescent="0.2">
      <c r="A28" s="5" t="s">
        <v>26</v>
      </c>
      <c r="B28" s="6">
        <v>7135457</v>
      </c>
      <c r="C28" s="11">
        <v>2895200</v>
      </c>
      <c r="D28" s="11">
        <v>327200</v>
      </c>
      <c r="E28" s="11">
        <v>390000</v>
      </c>
      <c r="F28" s="11">
        <v>672200</v>
      </c>
      <c r="G28" s="11">
        <v>442500</v>
      </c>
      <c r="H28" s="11">
        <v>658000</v>
      </c>
      <c r="I28" s="11">
        <v>593157</v>
      </c>
      <c r="J28" s="11">
        <v>288000</v>
      </c>
      <c r="K28" s="11">
        <v>284000</v>
      </c>
      <c r="L28" s="11">
        <v>244200</v>
      </c>
      <c r="M28" s="11">
        <v>238000</v>
      </c>
      <c r="N28" s="11">
        <v>103000</v>
      </c>
    </row>
    <row r="29" spans="1:14" x14ac:dyDescent="0.2">
      <c r="A29" s="5" t="s">
        <v>27</v>
      </c>
      <c r="B29" s="6">
        <v>286808</v>
      </c>
      <c r="C29" s="11">
        <v>16050</v>
      </c>
      <c r="D29" s="11">
        <v>42458</v>
      </c>
      <c r="E29" s="11">
        <v>19450</v>
      </c>
      <c r="F29" s="11">
        <v>16050</v>
      </c>
      <c r="G29" s="11">
        <v>16050</v>
      </c>
      <c r="H29" s="11">
        <v>23450</v>
      </c>
      <c r="I29" s="11">
        <v>45350</v>
      </c>
      <c r="J29" s="11">
        <v>11050</v>
      </c>
      <c r="K29" s="11">
        <v>51450</v>
      </c>
      <c r="L29" s="11">
        <v>30350</v>
      </c>
      <c r="M29" s="11">
        <v>7550</v>
      </c>
      <c r="N29" s="11">
        <v>7550</v>
      </c>
    </row>
    <row r="30" spans="1:14" x14ac:dyDescent="0.2">
      <c r="A30" s="5" t="s">
        <v>28</v>
      </c>
      <c r="B30" s="6">
        <v>32284775</v>
      </c>
      <c r="C30" s="11">
        <v>2773050</v>
      </c>
      <c r="D30" s="11">
        <v>2586685</v>
      </c>
      <c r="E30" s="11">
        <v>3655250</v>
      </c>
      <c r="F30" s="11">
        <v>3072950</v>
      </c>
      <c r="G30" s="11">
        <v>3511450</v>
      </c>
      <c r="H30" s="11">
        <v>3511690</v>
      </c>
      <c r="I30" s="11">
        <v>2719950</v>
      </c>
      <c r="J30" s="11">
        <v>2557750</v>
      </c>
      <c r="K30" s="11">
        <v>3254550</v>
      </c>
      <c r="L30" s="11">
        <v>2039250</v>
      </c>
      <c r="M30" s="11">
        <v>1564150</v>
      </c>
      <c r="N30" s="11">
        <v>1038050</v>
      </c>
    </row>
    <row r="31" spans="1:14" x14ac:dyDescent="0.2">
      <c r="A31" s="5" t="s">
        <v>29</v>
      </c>
      <c r="B31" s="6">
        <v>736526.16</v>
      </c>
      <c r="C31" s="11">
        <v>52382.05</v>
      </c>
      <c r="D31" s="11">
        <v>54667.109999999993</v>
      </c>
      <c r="E31" s="11">
        <v>54685</v>
      </c>
      <c r="F31" s="11">
        <v>60567.82</v>
      </c>
      <c r="G31" s="11">
        <v>52692.99</v>
      </c>
      <c r="H31" s="11">
        <v>51692</v>
      </c>
      <c r="I31" s="11">
        <v>54192</v>
      </c>
      <c r="J31" s="11">
        <v>54705.1</v>
      </c>
      <c r="K31" s="11">
        <v>54714.659999999996</v>
      </c>
      <c r="L31" s="11">
        <v>52202.569999999992</v>
      </c>
      <c r="M31" s="11">
        <v>52388.619999999995</v>
      </c>
      <c r="N31" s="11">
        <v>141636.24</v>
      </c>
    </row>
    <row r="32" spans="1:14" ht="12" customHeight="1" x14ac:dyDescent="0.2">
      <c r="A32" s="4" t="s">
        <v>30</v>
      </c>
      <c r="B32" s="3">
        <f>SUM(B33:B41)</f>
        <v>87110.43</v>
      </c>
      <c r="C32" s="3">
        <f t="shared" ref="C32:N32" si="4">SUM(C33:C41)</f>
        <v>3092.54</v>
      </c>
      <c r="D32" s="3">
        <f t="shared" si="4"/>
        <v>3092.54</v>
      </c>
      <c r="E32" s="3">
        <f t="shared" si="4"/>
        <v>3092.54</v>
      </c>
      <c r="F32" s="3">
        <f t="shared" si="4"/>
        <v>3092.54</v>
      </c>
      <c r="G32" s="3">
        <f t="shared" si="4"/>
        <v>53092.54</v>
      </c>
      <c r="H32" s="3">
        <f t="shared" si="4"/>
        <v>3092.54</v>
      </c>
      <c r="I32" s="3">
        <f t="shared" si="4"/>
        <v>3092.54</v>
      </c>
      <c r="J32" s="3">
        <f t="shared" si="4"/>
        <v>3092.53</v>
      </c>
      <c r="K32" s="3">
        <f t="shared" si="4"/>
        <v>3092.53</v>
      </c>
      <c r="L32" s="3">
        <f t="shared" si="4"/>
        <v>3092.53</v>
      </c>
      <c r="M32" s="3">
        <f t="shared" si="4"/>
        <v>3092.53</v>
      </c>
      <c r="N32" s="3">
        <f t="shared" si="4"/>
        <v>3092.53</v>
      </c>
    </row>
    <row r="33" spans="1:14" x14ac:dyDescent="0.2">
      <c r="A33" s="5" t="s">
        <v>31</v>
      </c>
      <c r="B33" s="6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</row>
    <row r="34" spans="1:14" x14ac:dyDescent="0.2">
      <c r="A34" s="5" t="s">
        <v>32</v>
      </c>
      <c r="B34" s="6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</row>
    <row r="35" spans="1:14" x14ac:dyDescent="0.2">
      <c r="A35" s="5" t="s">
        <v>33</v>
      </c>
      <c r="B35" s="6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</row>
    <row r="36" spans="1:14" x14ac:dyDescent="0.2">
      <c r="A36" s="5" t="s">
        <v>34</v>
      </c>
      <c r="B36" s="6">
        <v>50000</v>
      </c>
      <c r="C36" s="11">
        <v>0</v>
      </c>
      <c r="D36" s="11">
        <v>0</v>
      </c>
      <c r="E36" s="11">
        <v>0</v>
      </c>
      <c r="F36" s="11">
        <v>0</v>
      </c>
      <c r="G36" s="11">
        <v>50000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</row>
    <row r="37" spans="1:14" x14ac:dyDescent="0.2">
      <c r="A37" s="5" t="s">
        <v>35</v>
      </c>
      <c r="B37" s="6">
        <v>37110.43</v>
      </c>
      <c r="C37" s="11">
        <v>3092.54</v>
      </c>
      <c r="D37" s="11">
        <v>3092.54</v>
      </c>
      <c r="E37" s="11">
        <v>3092.54</v>
      </c>
      <c r="F37" s="11">
        <v>3092.54</v>
      </c>
      <c r="G37" s="11">
        <v>3092.54</v>
      </c>
      <c r="H37" s="11">
        <v>3092.54</v>
      </c>
      <c r="I37" s="11">
        <v>3092.54</v>
      </c>
      <c r="J37" s="11">
        <v>3092.53</v>
      </c>
      <c r="K37" s="11">
        <v>3092.53</v>
      </c>
      <c r="L37" s="11">
        <v>3092.53</v>
      </c>
      <c r="M37" s="11">
        <v>3092.53</v>
      </c>
      <c r="N37" s="11">
        <v>3092.53</v>
      </c>
    </row>
    <row r="38" spans="1:14" x14ac:dyDescent="0.2">
      <c r="A38" s="5" t="s">
        <v>36</v>
      </c>
      <c r="B38" s="6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</row>
    <row r="39" spans="1:14" x14ac:dyDescent="0.2">
      <c r="A39" s="5" t="s">
        <v>37</v>
      </c>
      <c r="B39" s="6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x14ac:dyDescent="0.2">
      <c r="A40" s="5" t="s">
        <v>38</v>
      </c>
      <c r="B40" s="6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x14ac:dyDescent="0.2">
      <c r="A41" s="5" t="s">
        <v>39</v>
      </c>
      <c r="B41" s="6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</row>
    <row r="42" spans="1:14" ht="12" customHeight="1" x14ac:dyDescent="0.2">
      <c r="A42" s="4" t="s">
        <v>40</v>
      </c>
      <c r="B42" s="3">
        <f>SUM(B43:B51)</f>
        <v>4130000</v>
      </c>
      <c r="C42" s="3">
        <f t="shared" ref="C42:N42" si="5">SUM(C43:C51)</f>
        <v>0</v>
      </c>
      <c r="D42" s="3">
        <f t="shared" si="5"/>
        <v>0</v>
      </c>
      <c r="E42" s="3">
        <f t="shared" si="5"/>
        <v>0</v>
      </c>
      <c r="F42" s="3">
        <f t="shared" si="5"/>
        <v>0</v>
      </c>
      <c r="G42" s="3">
        <f t="shared" si="5"/>
        <v>3408614.2</v>
      </c>
      <c r="H42" s="3">
        <f t="shared" si="5"/>
        <v>27500</v>
      </c>
      <c r="I42" s="3">
        <f t="shared" si="5"/>
        <v>618885.80000000005</v>
      </c>
      <c r="J42" s="3">
        <f t="shared" si="5"/>
        <v>27500</v>
      </c>
      <c r="K42" s="3">
        <f t="shared" si="5"/>
        <v>27500</v>
      </c>
      <c r="L42" s="3">
        <f t="shared" si="5"/>
        <v>20000</v>
      </c>
      <c r="M42" s="3">
        <f t="shared" si="5"/>
        <v>0</v>
      </c>
      <c r="N42" s="3">
        <f t="shared" si="5"/>
        <v>0</v>
      </c>
    </row>
    <row r="43" spans="1:14" x14ac:dyDescent="0.2">
      <c r="A43" s="5" t="s">
        <v>41</v>
      </c>
      <c r="B43" s="6">
        <v>2847614.2</v>
      </c>
      <c r="C43" s="11">
        <v>0</v>
      </c>
      <c r="D43" s="11">
        <v>0</v>
      </c>
      <c r="E43" s="11">
        <v>0</v>
      </c>
      <c r="F43" s="11">
        <v>0</v>
      </c>
      <c r="G43" s="11">
        <v>2747614.2</v>
      </c>
      <c r="H43" s="11">
        <v>20000</v>
      </c>
      <c r="I43" s="11">
        <v>20000</v>
      </c>
      <c r="J43" s="11">
        <v>20000</v>
      </c>
      <c r="K43" s="11">
        <v>20000</v>
      </c>
      <c r="L43" s="11">
        <v>20000</v>
      </c>
      <c r="M43" s="11">
        <v>0</v>
      </c>
      <c r="N43" s="11">
        <v>0</v>
      </c>
    </row>
    <row r="44" spans="1:14" x14ac:dyDescent="0.2">
      <c r="A44" s="5" t="s">
        <v>42</v>
      </c>
      <c r="B44" s="6">
        <v>395500</v>
      </c>
      <c r="C44" s="11">
        <v>0</v>
      </c>
      <c r="D44" s="11">
        <v>0</v>
      </c>
      <c r="E44" s="11">
        <v>0</v>
      </c>
      <c r="F44" s="11">
        <v>0</v>
      </c>
      <c r="G44" s="11">
        <v>395500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x14ac:dyDescent="0.2">
      <c r="A45" s="5" t="s">
        <v>43</v>
      </c>
      <c r="B45" s="6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</row>
    <row r="46" spans="1:14" x14ac:dyDescent="0.2">
      <c r="A46" s="5" t="s">
        <v>44</v>
      </c>
      <c r="B46" s="6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</row>
    <row r="47" spans="1:14" x14ac:dyDescent="0.2">
      <c r="A47" s="5" t="s">
        <v>45</v>
      </c>
      <c r="B47" s="6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x14ac:dyDescent="0.2">
      <c r="A48" s="5" t="s">
        <v>46</v>
      </c>
      <c r="B48" s="6">
        <v>881885.8</v>
      </c>
      <c r="C48" s="11">
        <v>0</v>
      </c>
      <c r="D48" s="11">
        <v>0</v>
      </c>
      <c r="E48" s="11">
        <v>0</v>
      </c>
      <c r="F48" s="11">
        <v>0</v>
      </c>
      <c r="G48" s="11">
        <v>260500</v>
      </c>
      <c r="H48" s="11">
        <v>7500</v>
      </c>
      <c r="I48" s="11">
        <v>598885.80000000005</v>
      </c>
      <c r="J48" s="11">
        <v>7500</v>
      </c>
      <c r="K48" s="11">
        <v>7500</v>
      </c>
      <c r="L48" s="11">
        <v>0</v>
      </c>
      <c r="M48" s="11">
        <v>0</v>
      </c>
      <c r="N48" s="11">
        <v>0</v>
      </c>
    </row>
    <row r="49" spans="1:14" x14ac:dyDescent="0.2">
      <c r="A49" s="5" t="s">
        <v>47</v>
      </c>
      <c r="B49" s="6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</row>
    <row r="50" spans="1:14" x14ac:dyDescent="0.2">
      <c r="A50" s="5" t="s">
        <v>48</v>
      </c>
      <c r="B50" s="6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</row>
    <row r="51" spans="1:14" x14ac:dyDescent="0.2">
      <c r="A51" s="5" t="s">
        <v>49</v>
      </c>
      <c r="B51" s="6">
        <v>5000</v>
      </c>
      <c r="C51" s="11">
        <v>0</v>
      </c>
      <c r="D51" s="11">
        <v>0</v>
      </c>
      <c r="E51" s="11">
        <v>0</v>
      </c>
      <c r="F51" s="11">
        <v>0</v>
      </c>
      <c r="G51" s="11">
        <v>5000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x14ac:dyDescent="0.2">
      <c r="A52" s="4" t="s">
        <v>50</v>
      </c>
      <c r="B52" s="3">
        <f>SUM(B53:B55)</f>
        <v>0</v>
      </c>
      <c r="C52" s="3">
        <f t="shared" ref="C52:N52" si="6">SUM(C53:C55)</f>
        <v>0</v>
      </c>
      <c r="D52" s="3">
        <f t="shared" si="6"/>
        <v>0</v>
      </c>
      <c r="E52" s="3">
        <f t="shared" si="6"/>
        <v>0</v>
      </c>
      <c r="F52" s="3">
        <f t="shared" si="6"/>
        <v>0</v>
      </c>
      <c r="G52" s="3">
        <f t="shared" si="6"/>
        <v>0</v>
      </c>
      <c r="H52" s="3">
        <f t="shared" si="6"/>
        <v>0</v>
      </c>
      <c r="I52" s="3">
        <f t="shared" si="6"/>
        <v>0</v>
      </c>
      <c r="J52" s="3">
        <f t="shared" si="6"/>
        <v>0</v>
      </c>
      <c r="K52" s="3">
        <f t="shared" si="6"/>
        <v>0</v>
      </c>
      <c r="L52" s="3">
        <f t="shared" si="6"/>
        <v>0</v>
      </c>
      <c r="M52" s="3">
        <f t="shared" si="6"/>
        <v>0</v>
      </c>
      <c r="N52" s="3">
        <f t="shared" si="6"/>
        <v>0</v>
      </c>
    </row>
    <row r="53" spans="1:14" x14ac:dyDescent="0.2">
      <c r="A53" s="5" t="s">
        <v>51</v>
      </c>
      <c r="B53" s="6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x14ac:dyDescent="0.2">
      <c r="A54" s="5" t="s">
        <v>52</v>
      </c>
      <c r="B54" s="6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x14ac:dyDescent="0.2">
      <c r="A55" s="5" t="s">
        <v>53</v>
      </c>
      <c r="B55" s="6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x14ac:dyDescent="0.2">
      <c r="A56" s="4" t="s">
        <v>54</v>
      </c>
      <c r="B56" s="3">
        <f>SUM(B57:B63)</f>
        <v>0</v>
      </c>
      <c r="C56" s="3">
        <f t="shared" ref="C56:N56" si="7">SUM(C57:C63)</f>
        <v>0</v>
      </c>
      <c r="D56" s="3">
        <f t="shared" si="7"/>
        <v>0</v>
      </c>
      <c r="E56" s="3">
        <f t="shared" si="7"/>
        <v>0</v>
      </c>
      <c r="F56" s="3">
        <f t="shared" si="7"/>
        <v>0</v>
      </c>
      <c r="G56" s="3">
        <f t="shared" si="7"/>
        <v>0</v>
      </c>
      <c r="H56" s="3">
        <f t="shared" si="7"/>
        <v>0</v>
      </c>
      <c r="I56" s="3">
        <f t="shared" si="7"/>
        <v>0</v>
      </c>
      <c r="J56" s="3">
        <f t="shared" si="7"/>
        <v>0</v>
      </c>
      <c r="K56" s="3">
        <f t="shared" si="7"/>
        <v>0</v>
      </c>
      <c r="L56" s="3">
        <f t="shared" si="7"/>
        <v>0</v>
      </c>
      <c r="M56" s="3">
        <f t="shared" si="7"/>
        <v>0</v>
      </c>
      <c r="N56" s="3">
        <f t="shared" si="7"/>
        <v>0</v>
      </c>
    </row>
    <row r="57" spans="1:14" x14ac:dyDescent="0.2">
      <c r="A57" s="5" t="s">
        <v>55</v>
      </c>
      <c r="B57" s="6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x14ac:dyDescent="0.2">
      <c r="A58" s="5" t="s">
        <v>56</v>
      </c>
      <c r="B58" s="6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x14ac:dyDescent="0.2">
      <c r="A59" s="5" t="s">
        <v>57</v>
      </c>
      <c r="B59" s="6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</row>
    <row r="60" spans="1:14" x14ac:dyDescent="0.2">
      <c r="A60" s="5" t="s">
        <v>58</v>
      </c>
      <c r="B60" s="6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</row>
    <row r="61" spans="1:14" x14ac:dyDescent="0.2">
      <c r="A61" s="5" t="s">
        <v>59</v>
      </c>
      <c r="B61" s="6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x14ac:dyDescent="0.2">
      <c r="A62" s="5" t="s">
        <v>60</v>
      </c>
      <c r="B62" s="6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</row>
    <row r="63" spans="1:14" x14ac:dyDescent="0.2">
      <c r="A63" s="5" t="s">
        <v>61</v>
      </c>
      <c r="B63" s="6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x14ac:dyDescent="0.2">
      <c r="A64" s="4" t="s">
        <v>62</v>
      </c>
      <c r="B64" s="3">
        <f>SUM(B65:B67)</f>
        <v>0</v>
      </c>
      <c r="C64" s="3">
        <f t="shared" ref="C64:N64" si="8">SUM(C65:C67)</f>
        <v>0</v>
      </c>
      <c r="D64" s="3">
        <f t="shared" si="8"/>
        <v>0</v>
      </c>
      <c r="E64" s="3">
        <f t="shared" si="8"/>
        <v>0</v>
      </c>
      <c r="F64" s="3">
        <f t="shared" si="8"/>
        <v>0</v>
      </c>
      <c r="G64" s="3">
        <f t="shared" si="8"/>
        <v>0</v>
      </c>
      <c r="H64" s="3">
        <f t="shared" si="8"/>
        <v>0</v>
      </c>
      <c r="I64" s="3">
        <f t="shared" si="8"/>
        <v>0</v>
      </c>
      <c r="J64" s="3">
        <f t="shared" si="8"/>
        <v>0</v>
      </c>
      <c r="K64" s="3">
        <f t="shared" si="8"/>
        <v>0</v>
      </c>
      <c r="L64" s="3">
        <f t="shared" si="8"/>
        <v>0</v>
      </c>
      <c r="M64" s="3">
        <f t="shared" si="8"/>
        <v>0</v>
      </c>
      <c r="N64" s="3">
        <f t="shared" si="8"/>
        <v>0</v>
      </c>
    </row>
    <row r="65" spans="1:14" x14ac:dyDescent="0.2">
      <c r="A65" s="5" t="s">
        <v>63</v>
      </c>
      <c r="B65" s="6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</row>
    <row r="66" spans="1:14" x14ac:dyDescent="0.2">
      <c r="A66" s="5" t="s">
        <v>64</v>
      </c>
      <c r="B66" s="6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x14ac:dyDescent="0.2">
      <c r="A67" s="5" t="s">
        <v>65</v>
      </c>
      <c r="B67" s="6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</row>
    <row r="68" spans="1:14" x14ac:dyDescent="0.2">
      <c r="A68" s="4" t="s">
        <v>66</v>
      </c>
      <c r="B68" s="3">
        <f>SUM(B69:B75)</f>
        <v>0</v>
      </c>
      <c r="C68" s="3">
        <f t="shared" ref="C68:N68" si="9">SUM(C69:C75)</f>
        <v>0</v>
      </c>
      <c r="D68" s="3">
        <f t="shared" si="9"/>
        <v>0</v>
      </c>
      <c r="E68" s="3">
        <f t="shared" si="9"/>
        <v>0</v>
      </c>
      <c r="F68" s="3">
        <f t="shared" si="9"/>
        <v>0</v>
      </c>
      <c r="G68" s="3">
        <f t="shared" si="9"/>
        <v>0</v>
      </c>
      <c r="H68" s="3">
        <f t="shared" si="9"/>
        <v>0</v>
      </c>
      <c r="I68" s="3">
        <f t="shared" si="9"/>
        <v>0</v>
      </c>
      <c r="J68" s="3">
        <f t="shared" si="9"/>
        <v>0</v>
      </c>
      <c r="K68" s="3">
        <f t="shared" si="9"/>
        <v>0</v>
      </c>
      <c r="L68" s="3">
        <f t="shared" si="9"/>
        <v>0</v>
      </c>
      <c r="M68" s="3">
        <f t="shared" si="9"/>
        <v>0</v>
      </c>
      <c r="N68" s="3">
        <f t="shared" si="9"/>
        <v>0</v>
      </c>
    </row>
    <row r="69" spans="1:14" x14ac:dyDescent="0.2">
      <c r="A69" s="5" t="s">
        <v>67</v>
      </c>
      <c r="B69" s="6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</row>
    <row r="70" spans="1:14" x14ac:dyDescent="0.2">
      <c r="A70" s="5" t="s">
        <v>68</v>
      </c>
      <c r="B70" s="6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</row>
    <row r="71" spans="1:14" x14ac:dyDescent="0.2">
      <c r="A71" s="5" t="s">
        <v>69</v>
      </c>
      <c r="B71" s="6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</row>
    <row r="72" spans="1:14" x14ac:dyDescent="0.2">
      <c r="A72" s="5" t="s">
        <v>70</v>
      </c>
      <c r="B72" s="6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</row>
    <row r="73" spans="1:14" x14ac:dyDescent="0.2">
      <c r="A73" s="5" t="s">
        <v>71</v>
      </c>
      <c r="B73" s="6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</row>
    <row r="74" spans="1:14" x14ac:dyDescent="0.2">
      <c r="A74" s="5" t="s">
        <v>72</v>
      </c>
      <c r="B74" s="6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</row>
    <row r="75" spans="1:14" x14ac:dyDescent="0.2">
      <c r="A75" s="5" t="s">
        <v>73</v>
      </c>
      <c r="B75" s="6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</row>
  </sheetData>
  <mergeCells count="1">
    <mergeCell ref="A1:N1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egresos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2017-07-31T21:17:46Z</cp:lastPrinted>
  <dcterms:created xsi:type="dcterms:W3CDTF">2017-07-31T18:46:57Z</dcterms:created>
  <dcterms:modified xsi:type="dcterms:W3CDTF">2017-07-31T21:17:51Z</dcterms:modified>
</cp:coreProperties>
</file>