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JUNIO\PORTAL\"/>
    </mc:Choice>
  </mc:AlternateContent>
  <bookViews>
    <workbookView xWindow="0" yWindow="0" windowWidth="24000" windowHeight="9740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F44" i="3"/>
  <c r="F56" i="3" s="1"/>
  <c r="F78" i="3" s="1"/>
  <c r="B44" i="3"/>
  <c r="B59" i="3" s="1"/>
  <c r="C44" i="3"/>
  <c r="C59" i="3" s="1"/>
  <c r="E44" i="3"/>
  <c r="E56" i="3" s="1"/>
  <c r="E76" i="3"/>
  <c r="E78" i="3" l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<sst xmlns="http://schemas.openxmlformats.org/spreadsheetml/2006/main" count="122" uniqueCount="121">
  <si>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</si>
  <si>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</si>
  <si>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</si>
  <si>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</si>
  <si>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</si>
  <si>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</si>
  <si>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</si>
  <si>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</si>
  <si>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</si>
  <si>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</si>
  <si>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</si>
  <si>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</si>
  <si>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</si>
  <si>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</si>
  <si>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</si>
  <si>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</si>
  <si>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</si>
  <si>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</si>
  <si>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</si>
  <si>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</si>
  <si>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</si>
  <si>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</si>
  <si>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</si>
  <si>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</si>
  <si>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</si>
  <si>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</si>
  <si>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</si>
  <si>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</si>
  <si>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</si>
  <si>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</si>
  <si>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</si>
  <si>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</si>
  <si>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</si>
  <si>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</si>
  <si>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</si>
  <si>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</si>
  <si>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</si>
  <si>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</si>
  <si>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</si>
  <si>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</si>
  <si>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</si>
  <si>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</si>
  <si>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</si>
  <si>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</si>
  <si>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</si>
  <si>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</si>
  <si>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</si>
  <si>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</si>
  <si>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</si>
  <si>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</si>
  <si>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</si>
  <si>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</si>
  <si>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</si>
  <si>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</si>
  <si>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</si>
  <si>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</si>
  <si>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</si>
  <si>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</si>
  <si>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</si>
  <si>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</si>
  <si>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</si>
  <si>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</si>
  <si>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</si>
  <si>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</si>
  <si>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</si>
  <si>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</si>
  <si>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</si>
  <si>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</si>
  <si>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</si>
  <si>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</si>
  <si>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</si>
  <si>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</si>
  <si>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</si>
  <si>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</si>
  <si>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</si>
  <si>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</si>
  <si>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</si>
  <si>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</si>
  <si>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</si>
  <si>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</si>
  <si>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</si>
  <si>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</si>
  <si>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</si>
  <si>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</si>
  <si>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</si>
  <si>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</si>
  <si>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</si>
  <si>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</si>
  <si>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</si>
  <si>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</si>
  <si>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</si>
  <si>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</si>
  <si>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</si>
  <si>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</si>
  <si>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</si>
  <si>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</si>
  <si>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</si>
  <si>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</si>
  <si>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</si>
  <si>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</si>
  <si>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</si>
  <si>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</si>
  <si>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</si>
  <si>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</si>
  <si>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</si>
  <si>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</si>
  <si>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</si>
  <si>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</si>
  <si>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</si>
  <si>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</si>
  <si>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</si>
  <si>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</si>
  <si>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</si>
  <si>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</si>
  <si>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</si>
  <si>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</si>
  <si>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</si>
  <si>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</si>
  <si>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</si>
  <si>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FORUM CULTURAL GUANAJUATO
Estado de Situación Financiera Detallado - LDF
al 30 de Junio de 2018 y al 31 de Diciembre de 2017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</si>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</sst>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2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vertical="top" wrapText="1"/>
    </xf>
    <xf numFmtId="4" fontId="7" fillId="0" borderId="0" xfId="2" applyNumberFormat="1" applyFont="1" applyAlignment="1" applyProtection="1">
      <alignment vertical="top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vertical="top" wrapText="1"/>
      <protection locked="0"/>
    </xf>
    <xf numFmtId="4" fontId="7" fillId="0" borderId="0" xfId="2" applyNumberFormat="1" applyFont="1" applyAlignment="1" applyProtection="1">
      <alignment vertical="top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zoomScale="120" zoomScaleNormal="120" workbookViewId="0">
      <selection sqref="A1:F1"/>
    </sheetView>
  </sheetViews>
  <sheetFormatPr baseColWidth="10" defaultColWidth="12" defaultRowHeight="10" x14ac:dyDescent="0.2"/>
  <cols>
    <col min="1" max="1" width="65.796875" style="18" customWidth="1"/>
    <col min="2" max="3" width="13.796875" style="18" customWidth="1"/>
    <col min="4" max="4" width="65.796875" style="18" customWidth="1"/>
    <col min="5" max="6" width="13.796875" style="18" customWidth="1"/>
    <col min="7" max="16384" width="12" style="18"/>
  </cols>
  <sheetData>
    <row r="1" spans="1:6" ht="46" customHeight="1" x14ac:dyDescent="0.2">
      <c r="A1" s="29" t="s">
        <v>119</v>
      </c>
      <c r="B1" s="30"/>
      <c r="C1" s="30"/>
      <c r="D1" s="30"/>
      <c r="E1" s="30"/>
      <c r="F1" s="31"/>
    </row>
    <row r="2" spans="1:6" ht="10.5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ht="10.5" x14ac:dyDescent="0.2">
      <c r="A4" s="6" t="s">
        <v>1</v>
      </c>
      <c r="B4" s="7"/>
      <c r="C4" s="7"/>
      <c r="D4" s="8" t="s">
        <v>2</v>
      </c>
      <c r="E4" s="7"/>
      <c r="F4" s="7"/>
    </row>
    <row r="5" spans="1:6" ht="10.5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23187612.370000001</v>
      </c>
      <c r="C6" s="9">
        <f>SUM(C7:C13)</f>
        <v>16761920.49</v>
      </c>
      <c r="D6" s="5" t="s">
        <v>6</v>
      </c>
      <c r="E6" s="9">
        <f>SUM(E7:E15)</f>
        <v>2477361.1799999997</v>
      </c>
      <c r="F6" s="9">
        <f>SUM(F7:F15)</f>
        <v>15000439.98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0</v>
      </c>
      <c r="F7" s="9">
        <v>1419609.16</v>
      </c>
    </row>
    <row r="8" spans="1:6" x14ac:dyDescent="0.2">
      <c r="A8" s="10" t="s">
        <v>9</v>
      </c>
      <c r="B8" s="9">
        <v>23187612.370000001</v>
      </c>
      <c r="C8" s="9">
        <v>16761920.49</v>
      </c>
      <c r="D8" s="11" t="s">
        <v>10</v>
      </c>
      <c r="E8" s="9">
        <v>5488.51</v>
      </c>
      <c r="F8" s="9">
        <v>2133587.87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50894.77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2156567.77</v>
      </c>
      <c r="F13" s="9">
        <v>2546961.8199999998</v>
      </c>
    </row>
    <row r="14" spans="1:6" x14ac:dyDescent="0.2">
      <c r="A14" s="3" t="s">
        <v>21</v>
      </c>
      <c r="B14" s="9">
        <f>SUM(B15:B21)</f>
        <v>5335760.46</v>
      </c>
      <c r="C14" s="9">
        <f>SUM(C15:C21)</f>
        <v>5166799.79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2172086.87</v>
      </c>
      <c r="C15" s="9">
        <v>2876130.84</v>
      </c>
      <c r="D15" s="11" t="s">
        <v>24</v>
      </c>
      <c r="E15" s="9">
        <v>315304.90000000002</v>
      </c>
      <c r="F15" s="9">
        <v>8849386.3599999994</v>
      </c>
    </row>
    <row r="16" spans="1:6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3019173.59</v>
      </c>
      <c r="C17" s="9">
        <v>2261168.9500000002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144500</v>
      </c>
      <c r="C19" s="9">
        <v>29500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105678.51</v>
      </c>
      <c r="C22" s="9">
        <f>SUM(C23:C27)</f>
        <v>782436.65</v>
      </c>
      <c r="D22" s="11" t="s">
        <v>38</v>
      </c>
      <c r="E22" s="9">
        <v>0</v>
      </c>
      <c r="F22" s="9">
        <v>0</v>
      </c>
    </row>
    <row r="23" spans="1:6" ht="20" x14ac:dyDescent="0.2">
      <c r="A23" s="10" t="s">
        <v>39</v>
      </c>
      <c r="B23" s="9">
        <v>105678.51</v>
      </c>
      <c r="C23" s="9">
        <v>782436.65</v>
      </c>
      <c r="D23" s="5" t="s">
        <v>40</v>
      </c>
      <c r="E23" s="9">
        <v>0</v>
      </c>
      <c r="F23" s="9">
        <v>0</v>
      </c>
    </row>
    <row r="24" spans="1:6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0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>
        <v>0</v>
      </c>
      <c r="C33" s="9">
        <v>0</v>
      </c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0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26884.73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26884.73</v>
      </c>
      <c r="F40" s="9">
        <v>0</v>
      </c>
    </row>
    <row r="41" spans="1:6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ht="10.5" x14ac:dyDescent="0.2">
      <c r="A44" s="6" t="s">
        <v>79</v>
      </c>
      <c r="B44" s="7">
        <f>B6+B14+B22+B28+B34+B35+B38</f>
        <v>28629051.340000004</v>
      </c>
      <c r="C44" s="7">
        <f>C6+C14+C22+C28+C34+C35+C38</f>
        <v>22711156.93</v>
      </c>
      <c r="D44" s="8" t="s">
        <v>80</v>
      </c>
      <c r="E44" s="7">
        <f>E6+E16+E20+E23+E24+E28+E35+E39</f>
        <v>2504245.9099999997</v>
      </c>
      <c r="F44" s="7">
        <f>F6+F16+F20+F23+F24+F28+F35+F39</f>
        <v>15000439.98</v>
      </c>
    </row>
    <row r="45" spans="1:6" ht="10.5" x14ac:dyDescent="0.2">
      <c r="A45" s="6"/>
      <c r="B45" s="9"/>
      <c r="C45" s="9"/>
      <c r="D45" s="8"/>
      <c r="E45" s="9"/>
      <c r="F45" s="9"/>
    </row>
    <row r="46" spans="1:6" ht="10.5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1666935.54</v>
      </c>
      <c r="C49" s="9">
        <v>1666935.54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150136590.80000001</v>
      </c>
      <c r="C50" s="9">
        <v>148680776.13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3299.01</v>
      </c>
      <c r="C51" s="9">
        <v>3299.01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-45688665.689999998</v>
      </c>
      <c r="C52" s="9">
        <v>-46116651.479999997</v>
      </c>
      <c r="D52" s="5" t="s">
        <v>94</v>
      </c>
      <c r="E52" s="9">
        <v>0</v>
      </c>
      <c r="F52" s="9">
        <v>0</v>
      </c>
    </row>
    <row r="53" spans="1:6" ht="10.5" x14ac:dyDescent="0.2">
      <c r="A53" s="13" t="s">
        <v>95</v>
      </c>
      <c r="B53" s="9">
        <v>835724.74</v>
      </c>
      <c r="C53" s="9">
        <v>0</v>
      </c>
      <c r="D53" s="8"/>
      <c r="E53" s="9"/>
      <c r="F53" s="9"/>
    </row>
    <row r="54" spans="1:6" ht="10.5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ht="10.5" x14ac:dyDescent="0.2">
      <c r="A56" s="13"/>
      <c r="B56" s="9"/>
      <c r="C56" s="9"/>
      <c r="D56" s="8" t="s">
        <v>99</v>
      </c>
      <c r="E56" s="7">
        <f>E54+E44</f>
        <v>2504245.9099999997</v>
      </c>
      <c r="F56" s="7">
        <f>F54+F44</f>
        <v>15000439.98</v>
      </c>
    </row>
    <row r="57" spans="1:6" ht="10.5" x14ac:dyDescent="0.2">
      <c r="A57" s="12" t="s">
        <v>100</v>
      </c>
      <c r="B57" s="7">
        <f>SUM(B47:B55)</f>
        <v>106953884.39999999</v>
      </c>
      <c r="C57" s="7">
        <f>SUM(C47:C55)</f>
        <v>104234359.19999999</v>
      </c>
      <c r="D57" s="5"/>
      <c r="E57" s="9"/>
      <c r="F57" s="9"/>
    </row>
    <row r="58" spans="1:6" ht="10.5" x14ac:dyDescent="0.2">
      <c r="A58" s="13"/>
      <c r="B58" s="9"/>
      <c r="C58" s="9"/>
      <c r="D58" s="8" t="s">
        <v>101</v>
      </c>
      <c r="E58" s="9"/>
      <c r="F58" s="9"/>
    </row>
    <row r="59" spans="1:6" ht="10.5" x14ac:dyDescent="0.2">
      <c r="A59" s="12" t="s">
        <v>102</v>
      </c>
      <c r="B59" s="7">
        <f>B44+B57</f>
        <v>135582935.74000001</v>
      </c>
      <c r="C59" s="7">
        <f>C44+C57</f>
        <v>126945516.13</v>
      </c>
      <c r="D59" s="8"/>
      <c r="E59" s="9"/>
      <c r="F59" s="9"/>
    </row>
    <row r="60" spans="1:6" ht="10.5" x14ac:dyDescent="0.2">
      <c r="A60" s="13"/>
      <c r="B60" s="9"/>
      <c r="C60" s="9"/>
      <c r="D60" s="8" t="s">
        <v>103</v>
      </c>
      <c r="E60" s="9">
        <f>SUM(E61:E63)</f>
        <v>153109564.19</v>
      </c>
      <c r="F60" s="9">
        <f>SUM(F61:F63)</f>
        <v>149201174.97999999</v>
      </c>
    </row>
    <row r="61" spans="1:6" x14ac:dyDescent="0.2">
      <c r="A61" s="13"/>
      <c r="B61" s="9"/>
      <c r="C61" s="9"/>
      <c r="D61" s="5" t="s">
        <v>104</v>
      </c>
      <c r="E61" s="9">
        <v>153109564.19</v>
      </c>
      <c r="F61" s="9">
        <v>149201174.97999999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ht="10.5" x14ac:dyDescent="0.2">
      <c r="A65" s="13"/>
      <c r="B65" s="9"/>
      <c r="C65" s="9"/>
      <c r="D65" s="8" t="s">
        <v>107</v>
      </c>
      <c r="E65" s="9">
        <f>SUM(E66:E70)</f>
        <v>-20030874.359999999</v>
      </c>
      <c r="F65" s="9">
        <f>SUM(F66:F70)</f>
        <v>-37256098.829999998</v>
      </c>
    </row>
    <row r="66" spans="1:6" x14ac:dyDescent="0.2">
      <c r="A66" s="13"/>
      <c r="B66" s="9"/>
      <c r="C66" s="9"/>
      <c r="D66" s="5" t="s">
        <v>108</v>
      </c>
      <c r="E66" s="9">
        <v>17211098.010000002</v>
      </c>
      <c r="F66" s="9">
        <v>-8149543.5999999996</v>
      </c>
    </row>
    <row r="67" spans="1:6" x14ac:dyDescent="0.2">
      <c r="A67" s="13"/>
      <c r="B67" s="9"/>
      <c r="C67" s="9"/>
      <c r="D67" s="5" t="s">
        <v>109</v>
      </c>
      <c r="E67" s="9">
        <v>-37248201.710000001</v>
      </c>
      <c r="F67" s="9">
        <v>-29106555.23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6229.34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1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ht="10.5" x14ac:dyDescent="0.2">
      <c r="A76" s="13"/>
      <c r="B76" s="9"/>
      <c r="C76" s="9"/>
      <c r="D76" s="8" t="s">
        <v>116</v>
      </c>
      <c r="E76" s="7">
        <f>E60+E65+E72</f>
        <v>133078689.83</v>
      </c>
      <c r="F76" s="7">
        <f>F60+F65+F72</f>
        <v>111945076.14999999</v>
      </c>
    </row>
    <row r="77" spans="1:6" x14ac:dyDescent="0.2">
      <c r="A77" s="13"/>
      <c r="B77" s="9"/>
      <c r="C77" s="9"/>
      <c r="D77" s="5"/>
      <c r="E77" s="9"/>
      <c r="F77" s="9"/>
    </row>
    <row r="78" spans="1:6" ht="10.5" x14ac:dyDescent="0.2">
      <c r="A78" s="13"/>
      <c r="B78" s="9"/>
      <c r="C78" s="9"/>
      <c r="D78" s="8" t="s">
        <v>117</v>
      </c>
      <c r="E78" s="7">
        <f>E56+E76</f>
        <v>135582935.74000001</v>
      </c>
      <c r="F78" s="7">
        <f>F56+F76</f>
        <v>126945516.13</v>
      </c>
    </row>
    <row r="79" spans="1:6" x14ac:dyDescent="0.2">
      <c r="A79" s="15"/>
      <c r="B79" s="16"/>
      <c r="C79" s="16"/>
      <c r="D79" s="17"/>
      <c r="E79" s="16"/>
      <c r="F79" s="16"/>
    </row>
    <row r="81" spans="1:4" x14ac:dyDescent="0.2">
      <c r="A81" s="22" t="s">
        <v>120</v>
      </c>
      <c r="B81" s="23"/>
      <c r="C81" s="23"/>
      <c r="D81" s="24"/>
    </row>
    <row r="82" spans="1:4" x14ac:dyDescent="0.2">
      <c r="A82" s="25"/>
      <c r="B82" s="26"/>
      <c r="C82" s="26"/>
      <c r="D82" s="27"/>
    </row>
    <row r="83" spans="1:4" x14ac:dyDescent="0.2">
      <c r="A83" s="26"/>
      <c r="B83" s="28"/>
      <c r="C83" s="26"/>
      <c r="D83" s="26"/>
    </row>
    <row r="84" spans="1:4" x14ac:dyDescent="0.2">
      <c r="A84" s="25"/>
      <c r="B84" s="26"/>
      <c r="C84" s="26"/>
      <c r="D84" s="26"/>
    </row>
  </sheetData>
  <mergeCells count="1">
    <mergeCell ref="A1:F1"/>
  </mergeCells>
  <pageMargins left="0.7" right="0.7" top="0.75" bottom="0.75" header="0.3" footer="0.3"/>
  <pageSetup scale="7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2018-07-13T17:39:51Z</cp:lastPrinted>
  <dcterms:created xsi:type="dcterms:W3CDTF">2017-01-11T17:17:46Z</dcterms:created>
  <dcterms:modified xsi:type="dcterms:W3CDTF">2018-07-16T22:54:54Z</dcterms:modified>
</cp:coreProperties>
</file>