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SEPTIEMBRE\PORTAL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C60" i="1" l="1"/>
  <c r="D60" i="1"/>
  <c r="C23" i="1"/>
  <c r="D23" i="1"/>
  <c r="C62" i="1" l="1"/>
  <c r="D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<sst xmlns="http://schemas.openxmlformats.org/spreadsheetml/2006/main" count="58" uniqueCount="57">
  <si>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</si>
  <si>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</si>
  <si>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</si>
  <si>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</si>
  <si>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</si>
  <si>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</si>
  <si>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</si>
  <si>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</si>
  <si>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</si>
  <si>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</si>
  <si>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</si>
  <si>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</si>
  <si>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</si>
  <si>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</si>
  <si>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</si>
  <si>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</si>
  <si>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</si>
  <si>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</si>
  <si>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</si>
  <si>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</si>
  <si>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</si>
  <si>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</si>
  <si>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</si>
  <si>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</si>
  <si>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</si>
  <si>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</si>
  <si>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</si>
  <si>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</si>
  <si>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</si>
  <si>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</si>
  <si>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</si>
  <si>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</si>
  <si>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</si>
  <si>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</si>
  <si>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</si>
  <si>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</si>
  <si>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</si>
  <si>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</si>
  <si>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</si>
  <si>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</si>
  <si>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</si>
  <si>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</si>
  <si>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</si>
  <si>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</si>
  <si>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</si>
  <si>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</si>
  <si>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</si>
  <si>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</si>
  <si>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</si>
  <si>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</si>
  <si>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</si>
  <si>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</si>
  <si>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</si>
  <si>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</si>
  <si>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</si>
  <si>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</si>
  <si>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FORUM CULTURAL GUANAJUATO
Estado de Actividades
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</si>
</sst>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activeCell="D5" sqref="D5"/>
    </sheetView>
  </sheetViews>
  <sheetFormatPr baseColWidth="10" defaultColWidth="12" defaultRowHeight="10" x14ac:dyDescent="0.2"/>
  <cols>
    <col min="1" max="1" width="1.77734375" style="2" customWidth="1"/>
    <col min="2" max="2" width="85.77734375" style="4" customWidth="1"/>
    <col min="3" max="4" width="25.77734375" style="5" customWidth="1"/>
    <col min="5" max="16384" width="12" style="2"/>
  </cols>
  <sheetData>
    <row r="1" spans="1:4" ht="40" customHeight="1" x14ac:dyDescent="0.2">
      <c r="A1" s="27" t="s">
        <v>56</v>
      </c>
      <c r="B1" s="28"/>
      <c r="C1" s="28"/>
      <c r="D1" s="29"/>
    </row>
    <row r="2" spans="1:4" ht="10.5" x14ac:dyDescent="0.2">
      <c r="A2" s="17"/>
      <c r="B2" s="18"/>
      <c r="C2" s="25">
        <v>2018</v>
      </c>
      <c r="D2" s="26">
        <v>2017</v>
      </c>
    </row>
    <row r="3" spans="1:4" s="3" customFormat="1" ht="10.5" x14ac:dyDescent="0.2">
      <c r="A3" s="14" t="s">
        <v>0</v>
      </c>
      <c r="B3" s="19"/>
      <c r="C3" s="7"/>
      <c r="D3" s="8"/>
    </row>
    <row r="4" spans="1:4" ht="10.5" x14ac:dyDescent="0.2">
      <c r="A4" s="15" t="s">
        <v>46</v>
      </c>
      <c r="B4" s="20"/>
      <c r="C4" s="9">
        <f>SUM(C5:C12)</f>
        <v>13045714.199999999</v>
      </c>
      <c r="D4" s="10">
        <f>SUM(D5:D12)</f>
        <v>18262803.169999998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0</v>
      </c>
      <c r="D8" s="6">
        <v>0</v>
      </c>
    </row>
    <row r="9" spans="1:4" x14ac:dyDescent="0.2">
      <c r="A9" s="17"/>
      <c r="B9" s="21" t="s">
        <v>44</v>
      </c>
      <c r="C9" s="1">
        <v>10774540</v>
      </c>
      <c r="D9" s="6">
        <v>15733494.359999999</v>
      </c>
    </row>
    <row r="10" spans="1:4" x14ac:dyDescent="0.2">
      <c r="A10" s="17"/>
      <c r="B10" s="21" t="s">
        <v>12</v>
      </c>
      <c r="C10" s="1">
        <v>776215.2</v>
      </c>
      <c r="D10" s="6">
        <v>876049.28</v>
      </c>
    </row>
    <row r="11" spans="1:4" x14ac:dyDescent="0.2">
      <c r="A11" s="17"/>
      <c r="B11" s="21" t="s">
        <v>13</v>
      </c>
      <c r="C11" s="1">
        <v>1494959</v>
      </c>
      <c r="D11" s="6">
        <v>1653259.53</v>
      </c>
    </row>
    <row r="12" spans="1:4" ht="20" x14ac:dyDescent="0.2">
      <c r="A12" s="17"/>
      <c r="B12" s="21" t="s">
        <v>14</v>
      </c>
      <c r="C12" s="1">
        <v>0</v>
      </c>
      <c r="D12" s="6">
        <v>0</v>
      </c>
    </row>
    <row r="13" spans="1:4" ht="10.5" x14ac:dyDescent="0.2">
      <c r="A13" s="15" t="s">
        <v>49</v>
      </c>
      <c r="B13" s="19"/>
      <c r="C13" s="9">
        <f>SUM(C14:C15)</f>
        <v>82586464.569999993</v>
      </c>
      <c r="D13" s="10">
        <f>SUM(D14:D15)</f>
        <v>95141440.239999995</v>
      </c>
    </row>
    <row r="14" spans="1:4" x14ac:dyDescent="0.2">
      <c r="A14" s="17"/>
      <c r="B14" s="21" t="s">
        <v>10</v>
      </c>
      <c r="C14" s="1">
        <v>0</v>
      </c>
      <c r="D14" s="6">
        <v>0</v>
      </c>
    </row>
    <row r="15" spans="1:4" x14ac:dyDescent="0.2">
      <c r="A15" s="17"/>
      <c r="B15" s="21" t="s">
        <v>15</v>
      </c>
      <c r="C15" s="1">
        <v>82586464.569999993</v>
      </c>
      <c r="D15" s="6">
        <v>95141440.239999995</v>
      </c>
    </row>
    <row r="16" spans="1:4" ht="10.5" x14ac:dyDescent="0.2">
      <c r="A16" s="15" t="s">
        <v>50</v>
      </c>
      <c r="B16" s="19"/>
      <c r="C16" s="9">
        <f>SUM(C17:C21)</f>
        <v>46195.86</v>
      </c>
      <c r="D16" s="10">
        <f>SUM(D17:D21)</f>
        <v>291817.98</v>
      </c>
    </row>
    <row r="17" spans="1:4" x14ac:dyDescent="0.2">
      <c r="A17" s="17"/>
      <c r="B17" s="21" t="s">
        <v>41</v>
      </c>
      <c r="C17" s="1">
        <v>46189.11</v>
      </c>
      <c r="D17" s="6">
        <v>291809.31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6.75</v>
      </c>
      <c r="D21" s="6">
        <v>8.67</v>
      </c>
    </row>
    <row r="22" spans="1:4" x14ac:dyDescent="0.2">
      <c r="A22" s="17"/>
      <c r="B22" s="21"/>
      <c r="C22" s="1"/>
      <c r="D22" s="6"/>
    </row>
    <row r="23" spans="1:4" ht="10.5" x14ac:dyDescent="0.2">
      <c r="A23" s="16" t="s">
        <v>9</v>
      </c>
      <c r="B23" s="22"/>
      <c r="C23" s="9">
        <f>SUM(C4+C13+C16)</f>
        <v>95678374.629999995</v>
      </c>
      <c r="D23" s="11">
        <f>SUM(D4+D13+D16)</f>
        <v>113696061.39</v>
      </c>
    </row>
    <row r="24" spans="1:4" ht="10.5" x14ac:dyDescent="0.2">
      <c r="A24" s="17"/>
      <c r="B24" s="19"/>
      <c r="C24" s="9"/>
      <c r="D24" s="11"/>
    </row>
    <row r="25" spans="1:4" s="3" customFormat="1" ht="10.5" x14ac:dyDescent="0.2">
      <c r="A25" s="14" t="s">
        <v>8</v>
      </c>
      <c r="B25" s="19"/>
      <c r="C25" s="7"/>
      <c r="D25" s="8"/>
    </row>
    <row r="26" spans="1:4" ht="10.5" x14ac:dyDescent="0.2">
      <c r="A26" s="15" t="s">
        <v>51</v>
      </c>
      <c r="B26" s="19"/>
      <c r="C26" s="9">
        <f>SUM(C27:C29)</f>
        <v>75039890</v>
      </c>
      <c r="D26" s="10">
        <f>SUM(D27:D29)</f>
        <v>115729779.81</v>
      </c>
    </row>
    <row r="27" spans="1:4" x14ac:dyDescent="0.2">
      <c r="A27" s="17"/>
      <c r="B27" s="21" t="s">
        <v>42</v>
      </c>
      <c r="C27" s="1">
        <v>33085677</v>
      </c>
      <c r="D27" s="6">
        <v>46329230.229999997</v>
      </c>
    </row>
    <row r="28" spans="1:4" x14ac:dyDescent="0.2">
      <c r="A28" s="17"/>
      <c r="B28" s="21" t="s">
        <v>20</v>
      </c>
      <c r="C28" s="1">
        <v>1090665.25</v>
      </c>
      <c r="D28" s="6">
        <v>1261065.19</v>
      </c>
    </row>
    <row r="29" spans="1:4" x14ac:dyDescent="0.2">
      <c r="A29" s="17"/>
      <c r="B29" s="21" t="s">
        <v>21</v>
      </c>
      <c r="C29" s="1">
        <v>40863547.75</v>
      </c>
      <c r="D29" s="6">
        <v>68139484.390000001</v>
      </c>
    </row>
    <row r="30" spans="1:4" ht="10.5" x14ac:dyDescent="0.2">
      <c r="A30" s="15" t="s">
        <v>47</v>
      </c>
      <c r="B30" s="19"/>
      <c r="C30" s="9">
        <f>SUM(C31:C39)</f>
        <v>12530.99</v>
      </c>
      <c r="D30" s="10">
        <f>SUM(D31:D39)</f>
        <v>68709.5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0</v>
      </c>
      <c r="D34" s="6">
        <v>50000</v>
      </c>
    </row>
    <row r="35" spans="1:4" x14ac:dyDescent="0.2">
      <c r="A35" s="17"/>
      <c r="B35" s="21" t="s">
        <v>26</v>
      </c>
      <c r="C35" s="1">
        <v>12530.99</v>
      </c>
      <c r="D35" s="6">
        <v>18709.5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ht="10.5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ht="10.5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ht="10.5" x14ac:dyDescent="0.2">
      <c r="A50" s="15" t="s">
        <v>53</v>
      </c>
      <c r="B50" s="19"/>
      <c r="C50" s="9">
        <f>SUM(C51:C56)</f>
        <v>1199.57</v>
      </c>
      <c r="D50" s="10">
        <f>SUM(D51:D56)</f>
        <v>6047115.6799999997</v>
      </c>
    </row>
    <row r="51" spans="1:4" x14ac:dyDescent="0.2">
      <c r="A51" s="17"/>
      <c r="B51" s="21" t="s">
        <v>35</v>
      </c>
      <c r="C51" s="1">
        <v>1196.47</v>
      </c>
      <c r="D51" s="6">
        <v>6047113.8099999996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3.1</v>
      </c>
      <c r="D56" s="6">
        <v>1.87</v>
      </c>
    </row>
    <row r="57" spans="1:4" ht="10.5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ht="10.5" x14ac:dyDescent="0.2">
      <c r="A60" s="14" t="s">
        <v>54</v>
      </c>
      <c r="B60" s="19"/>
      <c r="C60" s="9">
        <f>SUM(C57+C50+C44+C40+C30+C26)</f>
        <v>75053620.560000002</v>
      </c>
      <c r="D60" s="11">
        <f>SUM(D57+D50+D44+D40+D30+D26)</f>
        <v>121845604.99000001</v>
      </c>
    </row>
    <row r="61" spans="1:4" ht="10.5" x14ac:dyDescent="0.2">
      <c r="A61" s="17"/>
      <c r="B61" s="19"/>
      <c r="C61" s="9"/>
      <c r="D61" s="11"/>
    </row>
    <row r="62" spans="1:4" s="3" customFormat="1" ht="10.5" x14ac:dyDescent="0.2">
      <c r="A62" s="14" t="s">
        <v>45</v>
      </c>
      <c r="B62" s="19"/>
      <c r="C62" s="9">
        <f>C23-C60</f>
        <v>20624754.069999993</v>
      </c>
      <c r="D62" s="10">
        <f>D23-D60</f>
        <v>-8149543.6000000089</v>
      </c>
    </row>
    <row r="63" spans="1:4" s="3" customFormat="1" ht="10.5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2018-10-23T18:06:38Z</cp:lastPrinted>
  <dcterms:created xsi:type="dcterms:W3CDTF">2012-12-11T20:29:16Z</dcterms:created>
  <dcterms:modified xsi:type="dcterms:W3CDTF">2018-11-08T22:29:35Z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