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EFF MZO18\PORTAL\"/>
    </mc:Choice>
  </mc:AlternateContent>
  <bookViews>
    <workbookView xWindow="0" yWindow="0" windowWidth="19200" windowHeight="7050"/>
  </bookViews>
  <sheets>
    <sheet name="EAI" sheetId="1" r:id="rId1"/>
  </sheets>
  <definedNames>
    <definedName name="_xlnm.Print_Area" localSheetId="0">EAI!$A$1:$J$39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G26" i="1"/>
  <c r="I25" i="1"/>
  <c r="H25" i="1"/>
  <c r="F25" i="1"/>
  <c r="E25" i="1"/>
  <c r="G25" i="1" s="1"/>
  <c r="I24" i="1"/>
  <c r="J24" i="1" s="1"/>
  <c r="G24" i="1"/>
  <c r="J23" i="1"/>
  <c r="G23" i="1"/>
  <c r="J22" i="1"/>
  <c r="G22" i="1"/>
  <c r="I21" i="1"/>
  <c r="J21" i="1" s="1"/>
  <c r="G21" i="1"/>
  <c r="J20" i="1"/>
  <c r="G20" i="1"/>
  <c r="I19" i="1"/>
  <c r="H19" i="1"/>
  <c r="F19" i="1"/>
  <c r="E19" i="1"/>
  <c r="G19" i="1" s="1"/>
  <c r="I18" i="1"/>
  <c r="J18" i="1" s="1"/>
  <c r="G18" i="1"/>
  <c r="J17" i="1"/>
  <c r="G17" i="1"/>
  <c r="I16" i="1"/>
  <c r="H16" i="1"/>
  <c r="H28" i="1" s="1"/>
  <c r="F16" i="1"/>
  <c r="G16" i="1" s="1"/>
  <c r="E16" i="1"/>
  <c r="J16" i="1" s="1"/>
  <c r="J15" i="1"/>
  <c r="G15" i="1"/>
  <c r="J14" i="1"/>
  <c r="G14" i="1"/>
  <c r="J13" i="1"/>
  <c r="G13" i="1"/>
  <c r="J12" i="1"/>
  <c r="G12" i="1"/>
  <c r="J19" i="1" l="1"/>
  <c r="G28" i="1"/>
  <c r="I28" i="1"/>
  <c r="E28" i="1"/>
  <c r="F28" i="1"/>
  <c r="J25" i="1"/>
</calcChain>
</file>

<file path=xl/sharedStrings.xml><?xml version="1.0" encoding="utf-8"?>
<sst xmlns="http://schemas.openxmlformats.org/spreadsheetml/2006/main" count="38" uniqueCount="36">
  <si>
    <t>Estado Analítico de Ingresos</t>
  </si>
  <si>
    <t>Del 1 de Enero al 31 de marzo de 2018</t>
  </si>
  <si>
    <t xml:space="preserve">Ente Público:      </t>
  </si>
  <si>
    <t>FORUM CULTURAL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</si>
  <si>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</si>
  <si>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</si>
  <si>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</si>
  <si>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</si>
  <si>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</si>
  <si>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</si>
  <si>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</si>
  <si>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</si>
  <si>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</si>
  <si>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</si>
  <si>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</si>
  <si>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</si>
  <si>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</si>
  <si>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</si>
  <si>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</si>
  <si>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</si>
  <si>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</si>
  <si>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</si>
  <si>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</si>
  <si>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</si>
  <si>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</si>
  <si>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</si>
  <si>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</si>
  <si>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</si>
  <si>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</si>
  <si>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</si>
  <si>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</si>
  <si>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</si>
  <si>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</si>
  <si>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</si>
  <si>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</si>
  <si>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POR RUBRO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</si>
</sst>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NumberFormat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3" fontId="2" fillId="0" borderId="0" xfId="0" applyNumberFormat="1" applyFont="1"/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164" fontId="5" fillId="2" borderId="11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3" xfId="1" applyNumberFormat="1" applyFont="1" applyBorder="1" applyAlignment="1">
      <alignment horizontal="center" vertical="top" wrapText="1"/>
    </xf>
    <xf numFmtId="164" fontId="3" fillId="0" borderId="15" xfId="1" applyNumberFormat="1" applyFont="1" applyBorder="1" applyAlignment="1">
      <alignment horizontal="center" vertical="top" wrapText="1"/>
    </xf>
    <xf numFmtId="164" fontId="6" fillId="2" borderId="12" xfId="1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164" fontId="8" fillId="2" borderId="0" xfId="1" applyNumberFormat="1" applyFont="1" applyFill="1" applyBorder="1" applyAlignment="1">
      <alignment vertical="top" wrapText="1"/>
    </xf>
    <xf numFmtId="164" fontId="3" fillId="0" borderId="0" xfId="1" applyNumberFormat="1" applyFont="1" applyBorder="1" applyAlignment="1">
      <alignment horizontal="center" vertical="top" wrapText="1"/>
    </xf>
    <xf numFmtId="164" fontId="5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5"/>
  <sheetViews>
    <sheetView showGridLines="0" tabSelected="1" zoomScale="85" zoomScaleNormal="85" zoomScaleSheetLayoutView="90" workbookViewId="0">
      <selection activeCell="B4" sqref="B4:J4"/>
    </sheetView>
  </sheetViews>
  <sheetFormatPr baseColWidth="10" defaultColWidth="11.453125" defaultRowHeight="12.5" x14ac:dyDescent="0.25"/>
  <cols>
    <col min="1" max="1" width="1.1796875" style="1" customWidth="1"/>
    <col min="2" max="3" width="3.7265625" style="3" customWidth="1"/>
    <col min="4" max="4" width="46.453125" style="3" customWidth="1"/>
    <col min="5" max="5" width="17.54296875" style="3" bestFit="1" customWidth="1"/>
    <col min="6" max="6" width="15.7265625" style="3" customWidth="1"/>
    <col min="7" max="7" width="17" style="3" bestFit="1" customWidth="1"/>
    <col min="8" max="9" width="15.7265625" style="3" customWidth="1"/>
    <col min="10" max="10" width="18.26953125" style="3" bestFit="1" customWidth="1"/>
    <col min="11" max="11" width="2" style="1" customWidth="1"/>
    <col min="12" max="12" width="11.453125" style="3"/>
    <col min="13" max="13" width="13.1796875" style="3" bestFit="1" customWidth="1"/>
    <col min="14" max="16384" width="11.453125" style="3"/>
  </cols>
  <sheetData>
    <row r="1" spans="1:11" ht="6" customHeight="1" x14ac:dyDescent="0.3"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9.5" customHeight="1" x14ac:dyDescent="0.3">
      <c r="B2" s="2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1:11" ht="13" x14ac:dyDescent="0.3">
      <c r="B3" s="2" t="s">
        <v>35</v>
      </c>
      <c r="C3" s="2"/>
      <c r="D3" s="2"/>
      <c r="E3" s="2"/>
      <c r="F3" s="2"/>
      <c r="G3" s="2"/>
      <c r="H3" s="2"/>
      <c r="I3" s="2"/>
      <c r="J3" s="2"/>
      <c r="K3" s="3"/>
    </row>
    <row r="4" spans="1:11" ht="13" x14ac:dyDescent="0.3">
      <c r="B4" s="2" t="s">
        <v>1</v>
      </c>
      <c r="C4" s="2"/>
      <c r="D4" s="2"/>
      <c r="E4" s="2"/>
      <c r="F4" s="2"/>
      <c r="G4" s="2"/>
      <c r="H4" s="2"/>
      <c r="I4" s="2"/>
      <c r="J4" s="2"/>
      <c r="K4" s="3"/>
    </row>
    <row r="5" spans="1:11" s="1" customFormat="1" ht="8.25" customHeight="1" x14ac:dyDescent="0.3">
      <c r="A5" s="4"/>
      <c r="B5" s="5"/>
      <c r="C5" s="5"/>
      <c r="D5" s="5"/>
      <c r="E5" s="6"/>
      <c r="F5" s="7"/>
      <c r="G5" s="7"/>
      <c r="H5" s="7"/>
      <c r="I5" s="7"/>
      <c r="J5" s="7"/>
    </row>
    <row r="6" spans="1:11" s="1" customFormat="1" ht="13.5" customHeight="1" x14ac:dyDescent="0.3">
      <c r="A6" s="4"/>
      <c r="B6" s="8"/>
      <c r="D6" s="9" t="s">
        <v>2</v>
      </c>
      <c r="E6" s="10" t="s">
        <v>3</v>
      </c>
      <c r="F6" s="10"/>
      <c r="G6" s="10"/>
      <c r="H6" s="11"/>
      <c r="I6" s="11"/>
      <c r="J6" s="12"/>
    </row>
    <row r="7" spans="1:11" s="1" customFormat="1" ht="11.25" customHeight="1" x14ac:dyDescent="0.3">
      <c r="A7" s="4"/>
      <c r="B7" s="4"/>
      <c r="C7" s="4"/>
      <c r="D7" s="4"/>
      <c r="F7" s="12"/>
      <c r="G7" s="12"/>
      <c r="H7" s="12"/>
      <c r="I7" s="12"/>
      <c r="J7" s="12"/>
    </row>
    <row r="8" spans="1:11" ht="12" customHeight="1" x14ac:dyDescent="0.3">
      <c r="A8" s="13"/>
      <c r="B8" s="14" t="s">
        <v>4</v>
      </c>
      <c r="C8" s="14"/>
      <c r="D8" s="14"/>
      <c r="E8" s="14" t="s">
        <v>5</v>
      </c>
      <c r="F8" s="14"/>
      <c r="G8" s="14"/>
      <c r="H8" s="14"/>
      <c r="I8" s="14"/>
      <c r="J8" s="15" t="s">
        <v>6</v>
      </c>
      <c r="K8" s="3"/>
    </row>
    <row r="9" spans="1:11" ht="26" x14ac:dyDescent="0.3">
      <c r="A9" s="4"/>
      <c r="B9" s="14"/>
      <c r="C9" s="14"/>
      <c r="D9" s="14"/>
      <c r="E9" s="16" t="s">
        <v>7</v>
      </c>
      <c r="F9" s="17" t="s">
        <v>8</v>
      </c>
      <c r="G9" s="16" t="s">
        <v>9</v>
      </c>
      <c r="H9" s="16" t="s">
        <v>10</v>
      </c>
      <c r="I9" s="16" t="s">
        <v>11</v>
      </c>
      <c r="J9" s="15"/>
      <c r="K9" s="3"/>
    </row>
    <row r="10" spans="1:11" ht="12" customHeight="1" x14ac:dyDescent="0.3">
      <c r="A10" s="4"/>
      <c r="B10" s="14"/>
      <c r="C10" s="14"/>
      <c r="D10" s="14"/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3"/>
    </row>
    <row r="11" spans="1:11" ht="12" customHeight="1" x14ac:dyDescent="0.25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3"/>
    </row>
    <row r="12" spans="1:11" ht="12" customHeight="1" x14ac:dyDescent="0.25">
      <c r="A12" s="18"/>
      <c r="B12" s="24" t="s">
        <v>18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 t="shared" ref="J12:J26" si="0">+I12-E12</f>
        <v>0</v>
      </c>
      <c r="K12" s="3"/>
    </row>
    <row r="13" spans="1:11" ht="12" customHeight="1" x14ac:dyDescent="0.25">
      <c r="A13" s="18"/>
      <c r="B13" s="24" t="s">
        <v>19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 t="shared" si="0"/>
        <v>0</v>
      </c>
      <c r="K13" s="3"/>
    </row>
    <row r="14" spans="1:11" ht="12" customHeight="1" x14ac:dyDescent="0.25">
      <c r="A14" s="18"/>
      <c r="B14" s="24" t="s">
        <v>20</v>
      </c>
      <c r="C14" s="25"/>
      <c r="D14" s="26"/>
      <c r="E14" s="27">
        <v>0</v>
      </c>
      <c r="F14" s="27">
        <v>0</v>
      </c>
      <c r="G14" s="27">
        <f>+E14+F14</f>
        <v>0</v>
      </c>
      <c r="H14" s="27">
        <v>0</v>
      </c>
      <c r="I14" s="27">
        <v>0</v>
      </c>
      <c r="J14" s="27">
        <f t="shared" si="0"/>
        <v>0</v>
      </c>
      <c r="K14" s="3"/>
    </row>
    <row r="15" spans="1:11" ht="12" customHeight="1" x14ac:dyDescent="0.25">
      <c r="A15" s="18"/>
      <c r="B15" s="24" t="s">
        <v>21</v>
      </c>
      <c r="C15" s="25"/>
      <c r="D15" s="26"/>
      <c r="E15" s="27">
        <v>0</v>
      </c>
      <c r="F15" s="27">
        <v>0</v>
      </c>
      <c r="G15" s="27">
        <f>+E15+F15</f>
        <v>0</v>
      </c>
      <c r="H15" s="27">
        <v>0</v>
      </c>
      <c r="I15" s="27">
        <v>0</v>
      </c>
      <c r="J15" s="27">
        <f t="shared" si="0"/>
        <v>0</v>
      </c>
      <c r="K15" s="3"/>
    </row>
    <row r="16" spans="1:11" ht="12" customHeight="1" x14ac:dyDescent="0.25">
      <c r="A16" s="18"/>
      <c r="B16" s="24" t="s">
        <v>22</v>
      </c>
      <c r="C16" s="25"/>
      <c r="D16" s="26"/>
      <c r="E16" s="27">
        <f>+E17+E18</f>
        <v>13700000</v>
      </c>
      <c r="F16" s="27">
        <f>+F17+F18</f>
        <v>1000</v>
      </c>
      <c r="G16" s="27">
        <f>+E16+F16</f>
        <v>13701000</v>
      </c>
      <c r="H16" s="27">
        <f>+H17+H18</f>
        <v>4934404.8099999996</v>
      </c>
      <c r="I16" s="27">
        <f>+I17</f>
        <v>4934404.8099999996</v>
      </c>
      <c r="J16" s="27">
        <f t="shared" si="0"/>
        <v>-8765595.1900000013</v>
      </c>
      <c r="K16" s="3"/>
    </row>
    <row r="17" spans="1:13" ht="12" customHeight="1" x14ac:dyDescent="0.25">
      <c r="A17" s="18"/>
      <c r="B17" s="28"/>
      <c r="C17" s="25" t="s">
        <v>23</v>
      </c>
      <c r="D17" s="26"/>
      <c r="E17" s="27">
        <v>13700000</v>
      </c>
      <c r="F17" s="27">
        <v>1000</v>
      </c>
      <c r="G17" s="27">
        <f t="shared" ref="G17:G26" si="1">+E17+F17</f>
        <v>13701000</v>
      </c>
      <c r="H17" s="27">
        <v>4934404.8099999996</v>
      </c>
      <c r="I17" s="27">
        <v>4934404.8099999996</v>
      </c>
      <c r="J17" s="27">
        <f t="shared" si="0"/>
        <v>-8765595.1900000013</v>
      </c>
      <c r="K17" s="3"/>
    </row>
    <row r="18" spans="1:13" ht="12" customHeight="1" x14ac:dyDescent="0.25">
      <c r="A18" s="18"/>
      <c r="B18" s="28"/>
      <c r="C18" s="25" t="s">
        <v>24</v>
      </c>
      <c r="D18" s="26"/>
      <c r="E18" s="27">
        <v>0</v>
      </c>
      <c r="F18" s="27">
        <v>0</v>
      </c>
      <c r="G18" s="27">
        <f t="shared" si="1"/>
        <v>0</v>
      </c>
      <c r="H18" s="27">
        <v>0</v>
      </c>
      <c r="I18" s="27">
        <f t="shared" ref="I18:I26" si="2">+H18</f>
        <v>0</v>
      </c>
      <c r="J18" s="27">
        <f t="shared" si="0"/>
        <v>0</v>
      </c>
      <c r="K18" s="3"/>
    </row>
    <row r="19" spans="1:13" ht="12" customHeight="1" x14ac:dyDescent="0.25">
      <c r="A19" s="18"/>
      <c r="B19" s="24" t="s">
        <v>25</v>
      </c>
      <c r="C19" s="25"/>
      <c r="D19" s="26"/>
      <c r="E19" s="27">
        <f>+E20+E21+E22</f>
        <v>920000</v>
      </c>
      <c r="F19" s="27">
        <f>+F20+F21+F22</f>
        <v>6317383.0899999999</v>
      </c>
      <c r="G19" s="27">
        <f t="shared" si="1"/>
        <v>7237383.0899999999</v>
      </c>
      <c r="H19" s="27">
        <f>+H20+H21+H22</f>
        <v>61413.66</v>
      </c>
      <c r="I19" s="27">
        <f>+I20+I21+I22</f>
        <v>61413.66</v>
      </c>
      <c r="J19" s="27">
        <f t="shared" si="0"/>
        <v>-858586.34</v>
      </c>
      <c r="K19" s="3"/>
    </row>
    <row r="20" spans="1:13" ht="12" customHeight="1" x14ac:dyDescent="0.25">
      <c r="A20" s="18"/>
      <c r="B20" s="28"/>
      <c r="C20" s="25" t="s">
        <v>23</v>
      </c>
      <c r="D20" s="26"/>
      <c r="E20" s="27">
        <v>920000</v>
      </c>
      <c r="F20" s="27">
        <v>199000</v>
      </c>
      <c r="G20" s="27">
        <f t="shared" si="1"/>
        <v>1119000</v>
      </c>
      <c r="H20" s="27">
        <v>61413.66</v>
      </c>
      <c r="I20" s="27">
        <v>61413.66</v>
      </c>
      <c r="J20" s="27">
        <f t="shared" si="0"/>
        <v>-858586.34</v>
      </c>
      <c r="K20" s="3"/>
    </row>
    <row r="21" spans="1:13" ht="12" customHeight="1" x14ac:dyDescent="0.25">
      <c r="A21" s="18"/>
      <c r="B21" s="28"/>
      <c r="C21" s="25" t="s">
        <v>24</v>
      </c>
      <c r="D21" s="26"/>
      <c r="E21" s="27">
        <v>0</v>
      </c>
      <c r="F21" s="27">
        <v>0</v>
      </c>
      <c r="G21" s="27">
        <f t="shared" si="1"/>
        <v>0</v>
      </c>
      <c r="H21" s="27">
        <v>0</v>
      </c>
      <c r="I21" s="27">
        <f t="shared" si="2"/>
        <v>0</v>
      </c>
      <c r="J21" s="27">
        <f t="shared" si="0"/>
        <v>0</v>
      </c>
      <c r="K21" s="3"/>
      <c r="M21" s="29"/>
    </row>
    <row r="22" spans="1:13" ht="12" customHeight="1" x14ac:dyDescent="0.25">
      <c r="A22" s="18"/>
      <c r="B22" s="28"/>
      <c r="C22" s="30" t="s">
        <v>26</v>
      </c>
      <c r="D22" s="31"/>
      <c r="E22" s="27">
        <v>0</v>
      </c>
      <c r="F22" s="27">
        <v>6118383.0899999999</v>
      </c>
      <c r="G22" s="27">
        <f t="shared" si="1"/>
        <v>6118383.0899999999</v>
      </c>
      <c r="H22" s="27">
        <v>0</v>
      </c>
      <c r="I22" s="27">
        <v>0</v>
      </c>
      <c r="J22" s="27">
        <f t="shared" si="0"/>
        <v>0</v>
      </c>
      <c r="K22" s="3"/>
    </row>
    <row r="23" spans="1:13" ht="12" customHeight="1" x14ac:dyDescent="0.25">
      <c r="A23" s="18"/>
      <c r="B23" s="24" t="s">
        <v>27</v>
      </c>
      <c r="C23" s="25"/>
      <c r="D23" s="26"/>
      <c r="E23" s="27">
        <v>1220000</v>
      </c>
      <c r="F23" s="27">
        <v>0</v>
      </c>
      <c r="G23" s="27">
        <f t="shared" si="1"/>
        <v>1220000</v>
      </c>
      <c r="H23" s="27">
        <v>429208</v>
      </c>
      <c r="I23" s="27">
        <v>429208</v>
      </c>
      <c r="J23" s="27">
        <f t="shared" si="0"/>
        <v>-790792</v>
      </c>
      <c r="K23" s="3"/>
    </row>
    <row r="24" spans="1:13" ht="12" customHeight="1" x14ac:dyDescent="0.25">
      <c r="A24" s="18"/>
      <c r="B24" s="24" t="s">
        <v>28</v>
      </c>
      <c r="C24" s="25"/>
      <c r="D24" s="26"/>
      <c r="E24" s="27">
        <v>0</v>
      </c>
      <c r="F24" s="27"/>
      <c r="G24" s="27">
        <f t="shared" si="1"/>
        <v>0</v>
      </c>
      <c r="H24" s="27"/>
      <c r="I24" s="27">
        <f t="shared" si="2"/>
        <v>0</v>
      </c>
      <c r="J24" s="27">
        <f t="shared" si="0"/>
        <v>0</v>
      </c>
      <c r="K24" s="3"/>
    </row>
    <row r="25" spans="1:13" ht="12" customHeight="1" x14ac:dyDescent="0.3">
      <c r="A25" s="32"/>
      <c r="B25" s="24" t="s">
        <v>29</v>
      </c>
      <c r="C25" s="25"/>
      <c r="D25" s="26"/>
      <c r="E25" s="27">
        <f>91875558.08+3635000</f>
        <v>95510558.079999998</v>
      </c>
      <c r="F25" s="27">
        <f>3252472.53+1960889.23</f>
        <v>5213361.76</v>
      </c>
      <c r="G25" s="27">
        <f t="shared" si="1"/>
        <v>100723919.84</v>
      </c>
      <c r="H25" s="27">
        <f>25275882.26+2414889.23</f>
        <v>27690771.490000002</v>
      </c>
      <c r="I25" s="27">
        <f>25275882.26+2414889.23</f>
        <v>27690771.490000002</v>
      </c>
      <c r="J25" s="27">
        <f t="shared" si="0"/>
        <v>-67819786.590000004</v>
      </c>
      <c r="K25" s="3"/>
    </row>
    <row r="26" spans="1:13" ht="12" customHeight="1" x14ac:dyDescent="0.25">
      <c r="A26" s="18"/>
      <c r="B26" s="24" t="s">
        <v>30</v>
      </c>
      <c r="C26" s="25"/>
      <c r="D26" s="26"/>
      <c r="E26" s="27">
        <v>0</v>
      </c>
      <c r="F26" s="27">
        <v>0</v>
      </c>
      <c r="G26" s="27">
        <f t="shared" si="1"/>
        <v>0</v>
      </c>
      <c r="H26" s="27">
        <v>0</v>
      </c>
      <c r="I26" s="27">
        <f t="shared" si="2"/>
        <v>0</v>
      </c>
      <c r="J26" s="27">
        <f t="shared" si="0"/>
        <v>0</v>
      </c>
      <c r="K26" s="3"/>
    </row>
    <row r="27" spans="1:13" ht="12" customHeight="1" x14ac:dyDescent="0.25">
      <c r="A27" s="18"/>
      <c r="B27" s="33"/>
      <c r="C27" s="34"/>
      <c r="D27" s="35"/>
      <c r="E27" s="36"/>
      <c r="F27" s="37"/>
      <c r="G27" s="37"/>
      <c r="H27" s="37"/>
      <c r="I27" s="37"/>
      <c r="J27" s="37"/>
      <c r="K27" s="3"/>
    </row>
    <row r="28" spans="1:13" ht="12" customHeight="1" x14ac:dyDescent="0.3">
      <c r="A28" s="4"/>
      <c r="B28" s="38"/>
      <c r="C28" s="39"/>
      <c r="D28" s="40" t="s">
        <v>31</v>
      </c>
      <c r="E28" s="27">
        <f>SUM(E12+E13+E14+E15+E16+E19+E23+E24+E25+E26)</f>
        <v>111350558.08</v>
      </c>
      <c r="F28" s="27">
        <f>SUM(F12+F13+F14+F15+F16+F19+F23+F24+F25+F26)</f>
        <v>11531744.85</v>
      </c>
      <c r="G28" s="27">
        <f>SUM(G12+G13+G14+G15+G16+G19+G23+G24+G25+G26)</f>
        <v>122882302.93000001</v>
      </c>
      <c r="H28" s="27">
        <f>SUM(H12+H13+H14+H15+H16+H19+H23+H24+H25+H26)</f>
        <v>33115797.960000001</v>
      </c>
      <c r="I28" s="27">
        <f>SUM(I12+I13+I14+I15+I16+I19+I23+I24+I25+I26)</f>
        <v>33115797.960000001</v>
      </c>
      <c r="J28" s="41"/>
      <c r="K28" s="3"/>
    </row>
    <row r="29" spans="1:13" ht="12" customHeight="1" x14ac:dyDescent="0.25">
      <c r="A29" s="18"/>
      <c r="B29" s="42"/>
      <c r="C29" s="42"/>
      <c r="D29" s="42"/>
      <c r="E29" s="43"/>
      <c r="F29" s="43"/>
      <c r="G29" s="43"/>
      <c r="H29" s="44" t="s">
        <v>32</v>
      </c>
      <c r="I29" s="45"/>
      <c r="J29" s="46"/>
      <c r="K29" s="3"/>
      <c r="M29" s="29"/>
    </row>
    <row r="30" spans="1:13" ht="12" customHeight="1" x14ac:dyDescent="0.3">
      <c r="A30" s="4"/>
      <c r="B30" s="4"/>
      <c r="C30" s="4"/>
      <c r="D30" s="4"/>
      <c r="E30" s="12"/>
      <c r="F30" s="12"/>
      <c r="G30" s="12"/>
      <c r="H30" s="12"/>
      <c r="I30" s="12"/>
      <c r="J30" s="12"/>
      <c r="K30" s="3"/>
    </row>
    <row r="31" spans="1:13" ht="13" x14ac:dyDescent="0.25">
      <c r="A31" s="18"/>
      <c r="E31" s="47"/>
      <c r="F31" s="48"/>
      <c r="G31" s="48"/>
      <c r="H31" s="49"/>
      <c r="I31" s="49"/>
      <c r="J31" s="50"/>
    </row>
    <row r="32" spans="1:13" x14ac:dyDescent="0.25">
      <c r="A32" s="18"/>
      <c r="B32" s="1" t="s">
        <v>33</v>
      </c>
      <c r="C32" s="51"/>
      <c r="D32" s="51"/>
      <c r="E32" s="51"/>
      <c r="F32" s="51"/>
      <c r="G32" s="51"/>
      <c r="H32" s="51"/>
      <c r="I32" s="51"/>
      <c r="J32" s="51"/>
    </row>
    <row r="33" spans="2:10" x14ac:dyDescent="0.25">
      <c r="B33" s="1" t="s">
        <v>34</v>
      </c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</sheetData>
  <mergeCells count="24">
    <mergeCell ref="B25:D25"/>
    <mergeCell ref="B26:D26"/>
    <mergeCell ref="J28:J29"/>
    <mergeCell ref="H29:I29"/>
    <mergeCell ref="C18:D18"/>
    <mergeCell ref="B19:D19"/>
    <mergeCell ref="C20:D20"/>
    <mergeCell ref="C21:D21"/>
    <mergeCell ref="B23:D23"/>
    <mergeCell ref="B24:D24"/>
    <mergeCell ref="B12:D12"/>
    <mergeCell ref="B13:D13"/>
    <mergeCell ref="B14:D14"/>
    <mergeCell ref="B15:D15"/>
    <mergeCell ref="B16:D16"/>
    <mergeCell ref="C17:D17"/>
    <mergeCell ref="B1:J1"/>
    <mergeCell ref="B2:J2"/>
    <mergeCell ref="B3:J3"/>
    <mergeCell ref="B4:J4"/>
    <mergeCell ref="E6:G6"/>
    <mergeCell ref="B8:D10"/>
    <mergeCell ref="E8:I8"/>
    <mergeCell ref="J8:J9"/>
  </mergeCells>
  <printOptions horizontalCentered="1"/>
  <pageMargins left="0.47244094488188981" right="0.55118110236220474" top="0.94" bottom="0.669291338582677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2018-04-24T20:03:04Z</cp:lastPrinted>
  <dcterms:created xsi:type="dcterms:W3CDTF">2018-04-24T19:59:00Z</dcterms:created>
  <dcterms:modified xsi:type="dcterms:W3CDTF">2018-04-24T20:03:21Z</dcterms:modified>
</cp:coreProperties>
</file>