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EFF MZO18\PORTAL\"/>
    </mc:Choice>
  </mc:AlternateContent>
  <bookViews>
    <workbookView xWindow="0" yWindow="0" windowWidth="28800" windowHeight="12330"/>
  </bookViews>
  <sheets>
    <sheet name="PyPI" sheetId="1" r:id="rId1"/>
  </sheets>
  <externalReferences>
    <externalReference r:id="rId2"/>
  </externalReferences>
  <definedNames>
    <definedName name="_xlnm.Print_Area" localSheetId="0">PyPI!$B$1:$Q$29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Q17" i="1"/>
  <c r="P17" i="1"/>
  <c r="J17" i="1"/>
  <c r="O17" i="1" s="1"/>
  <c r="Q16" i="1"/>
  <c r="P16" i="1"/>
  <c r="J16" i="1"/>
  <c r="O16" i="1" s="1"/>
  <c r="Q15" i="1"/>
  <c r="P15" i="1"/>
  <c r="J15" i="1"/>
  <c r="O15" i="1" s="1"/>
  <c r="Q14" i="1"/>
  <c r="P14" i="1"/>
  <c r="J14" i="1"/>
  <c r="O14" i="1" s="1"/>
  <c r="Q13" i="1"/>
  <c r="P13" i="1"/>
  <c r="J13" i="1"/>
  <c r="O13" i="1" s="1"/>
  <c r="Q12" i="1"/>
  <c r="P12" i="1"/>
  <c r="J12" i="1"/>
  <c r="O12" i="1" s="1"/>
  <c r="Q11" i="1"/>
  <c r="P11" i="1"/>
  <c r="J11" i="1"/>
  <c r="O11" i="1" s="1"/>
  <c r="Q10" i="1"/>
  <c r="P10" i="1"/>
  <c r="J10" i="1"/>
  <c r="O10" i="1" s="1"/>
  <c r="B3" i="1"/>
  <c r="O19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<sst xmlns="http://schemas.openxmlformats.org/spreadsheetml/2006/main" count="49" uniqueCount="45">
  <si>
    <t>PROGRAMAS Y PROYECTOS DE INVERSIÓN</t>
  </si>
  <si>
    <t>Ente Público:</t>
  </si>
  <si>
    <t>FORUM CULTURAL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</si>
  <si>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</si>
  <si>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</si>
  <si>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</si>
  <si>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</si>
  <si>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</si>
  <si>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</si>
  <si>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</si>
  <si>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</si>
  <si>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</si>
  <si>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</si>
  <si>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</si>
  <si>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</si>
  <si>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</si>
  <si>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</si>
  <si>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</si>
  <si>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</si>
  <si>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</si>
  <si>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</si>
  <si>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</si>
  <si>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</si>
  <si>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Gestión</t>
  </si>
  <si>
    <t>G1077</t>
  </si>
  <si>
    <t>Dirección Administrativa</t>
  </si>
  <si>
    <t>Mando</t>
  </si>
  <si>
    <t>G2063</t>
  </si>
  <si>
    <t>Despacho del C. Dir. Gral</t>
  </si>
  <si>
    <t>Proceso Sustantivo</t>
  </si>
  <si>
    <t>P0683</t>
  </si>
  <si>
    <t>Administración y Operación del Museo</t>
  </si>
  <si>
    <t>P0684</t>
  </si>
  <si>
    <t>Administración y Operación del Teatro del Bicentenario</t>
  </si>
  <si>
    <t>P0685</t>
  </si>
  <si>
    <t>Programa de Actividades Artísticas del Forum Cultural Guanajuato</t>
  </si>
  <si>
    <t>Proyecto de Inversión</t>
  </si>
  <si>
    <t>Q0004</t>
  </si>
  <si>
    <t>Equipamiento del Museo de Arte e Historia</t>
  </si>
  <si>
    <t>Q0005</t>
  </si>
  <si>
    <t>Equipamiento Complementario del Teatro del Bicentenario</t>
  </si>
  <si>
    <t>Q2675</t>
  </si>
  <si>
    <t>Equipamiento del Auditorio Mateo Herrera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</si>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</sst>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right" vertical="center" wrapText="1"/>
    </xf>
    <xf numFmtId="10" fontId="3" fillId="3" borderId="1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right" vertical="center" wrapText="1"/>
    </xf>
    <xf numFmtId="164" fontId="3" fillId="3" borderId="15" xfId="1" applyNumberFormat="1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indent="3"/>
    </xf>
    <xf numFmtId="0" fontId="5" fillId="3" borderId="8" xfId="0" applyFont="1" applyFill="1" applyBorder="1" applyAlignment="1">
      <alignment horizontal="left" vertical="center" indent="3"/>
    </xf>
    <xf numFmtId="0" fontId="5" fillId="3" borderId="15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FF%20MZO18/EEFF%20MZ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Del 1 de Enero al 31 de marzo de 2018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1"/>
  <sheetViews>
    <sheetView showGridLines="0" tabSelected="1" topLeftCell="B1" zoomScaleNormal="100" zoomScaleSheetLayoutView="82" workbookViewId="0">
      <selection activeCell="F23" sqref="F23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3" customWidth="1"/>
    <col min="4" max="4" width="15.85546875" style="3" customWidth="1"/>
    <col min="5" max="5" width="12.7109375" style="3" customWidth="1"/>
    <col min="6" max="6" width="27.5703125" style="61" customWidth="1"/>
    <col min="7" max="7" width="12.42578125" style="3" customWidth="1"/>
    <col min="8" max="8" width="15.28515625" style="3" bestFit="1" customWidth="1"/>
    <col min="9" max="9" width="15" style="3" bestFit="1" customWidth="1"/>
    <col min="10" max="10" width="15.28515625" style="3" bestFit="1" customWidth="1"/>
    <col min="11" max="11" width="15.5703125" style="3" customWidth="1"/>
    <col min="12" max="14" width="14.85546875" style="3" bestFit="1" customWidth="1"/>
    <col min="15" max="15" width="15.28515625" style="3" bestFit="1" customWidth="1"/>
    <col min="16" max="16" width="11.85546875" style="2" bestFit="1" customWidth="1"/>
    <col min="17" max="17" width="14" style="3" customWidth="1"/>
    <col min="18" max="16384" width="11.42578125" style="3"/>
  </cols>
  <sheetData>
    <row r="1" spans="2:17" s="3" customFormat="1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2:17" s="3" customFormat="1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17" s="3" customFormat="1" ht="20.25" customHeight="1" x14ac:dyDescent="0.2">
      <c r="B3" s="1" t="str">
        <f>+[1]CAdmon!B4</f>
        <v>Del 1 de Enero al 31 de marzo de 2018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2:17" s="2" customFormat="1" ht="8.25" customHeight="1" x14ac:dyDescent="0.2"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6" t="s">
        <v>1</v>
      </c>
      <c r="E5" s="7" t="s">
        <v>2</v>
      </c>
      <c r="F5" s="7"/>
      <c r="G5" s="7"/>
      <c r="H5" s="7"/>
      <c r="I5" s="7"/>
      <c r="J5" s="7"/>
      <c r="K5" s="7"/>
      <c r="L5" s="7"/>
      <c r="M5" s="7"/>
      <c r="N5" s="7"/>
      <c r="O5" s="4"/>
    </row>
    <row r="6" spans="2:17" s="2" customFormat="1" ht="8.25" customHeight="1" x14ac:dyDescent="0.2">
      <c r="B6" s="4"/>
      <c r="C6" s="4"/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4"/>
    </row>
    <row r="7" spans="2:17" s="3" customFormat="1" ht="15" customHeight="1" x14ac:dyDescent="0.2">
      <c r="B7" s="8" t="s">
        <v>3</v>
      </c>
      <c r="C7" s="9"/>
      <c r="D7" s="10"/>
      <c r="E7" s="11" t="s">
        <v>4</v>
      </c>
      <c r="F7" s="12"/>
      <c r="G7" s="11" t="s">
        <v>5</v>
      </c>
      <c r="H7" s="13" t="s">
        <v>6</v>
      </c>
      <c r="I7" s="14"/>
      <c r="J7" s="14"/>
      <c r="K7" s="14"/>
      <c r="L7" s="14"/>
      <c r="M7" s="14"/>
      <c r="N7" s="15"/>
      <c r="O7" s="16" t="s">
        <v>7</v>
      </c>
      <c r="P7" s="17" t="s">
        <v>8</v>
      </c>
      <c r="Q7" s="18"/>
    </row>
    <row r="8" spans="2:17" s="3" customFormat="1" ht="25.5" x14ac:dyDescent="0.2">
      <c r="B8" s="19"/>
      <c r="C8" s="20"/>
      <c r="D8" s="21"/>
      <c r="E8" s="22"/>
      <c r="F8" s="23" t="s">
        <v>9</v>
      </c>
      <c r="G8" s="22"/>
      <c r="H8" s="24" t="s">
        <v>10</v>
      </c>
      <c r="I8" s="24" t="s">
        <v>11</v>
      </c>
      <c r="J8" s="24" t="s">
        <v>12</v>
      </c>
      <c r="K8" s="24" t="s">
        <v>13</v>
      </c>
      <c r="L8" s="24" t="s">
        <v>14</v>
      </c>
      <c r="M8" s="24" t="s">
        <v>15</v>
      </c>
      <c r="N8" s="24" t="s">
        <v>16</v>
      </c>
      <c r="O8" s="16"/>
      <c r="P8" s="25" t="s">
        <v>17</v>
      </c>
      <c r="Q8" s="25" t="s">
        <v>18</v>
      </c>
    </row>
    <row r="9" spans="2:17" s="3" customFormat="1" ht="15.75" customHeight="1" x14ac:dyDescent="0.2">
      <c r="B9" s="26"/>
      <c r="C9" s="27"/>
      <c r="D9" s="28"/>
      <c r="E9" s="29"/>
      <c r="F9" s="30"/>
      <c r="G9" s="29"/>
      <c r="H9" s="24">
        <v>1</v>
      </c>
      <c r="I9" s="24">
        <v>2</v>
      </c>
      <c r="J9" s="24" t="s">
        <v>19</v>
      </c>
      <c r="K9" s="24">
        <v>4</v>
      </c>
      <c r="L9" s="24">
        <v>5</v>
      </c>
      <c r="M9" s="24">
        <v>6</v>
      </c>
      <c r="N9" s="24">
        <v>7</v>
      </c>
      <c r="O9" s="24" t="s">
        <v>20</v>
      </c>
      <c r="P9" s="31" t="s">
        <v>21</v>
      </c>
      <c r="Q9" s="31" t="s">
        <v>22</v>
      </c>
    </row>
    <row r="10" spans="2:17" s="3" customFormat="1" ht="25.5" customHeight="1" x14ac:dyDescent="0.2">
      <c r="B10" s="32" t="s">
        <v>23</v>
      </c>
      <c r="C10" s="33"/>
      <c r="D10" s="34"/>
      <c r="E10" s="35" t="s">
        <v>24</v>
      </c>
      <c r="F10" s="35" t="s">
        <v>25</v>
      </c>
      <c r="G10" s="36">
        <v>3037</v>
      </c>
      <c r="H10" s="37">
        <v>15640460</v>
      </c>
      <c r="I10" s="37">
        <v>407807.93999999994</v>
      </c>
      <c r="J10" s="37">
        <f>+H10+I10</f>
        <v>16048267.939999999</v>
      </c>
      <c r="K10" s="37">
        <v>7472177.1500000004</v>
      </c>
      <c r="L10" s="37">
        <v>2094053.66</v>
      </c>
      <c r="M10" s="37">
        <v>2094053.66</v>
      </c>
      <c r="N10" s="37">
        <v>2078567.46</v>
      </c>
      <c r="O10" s="37">
        <f>+J10-L10</f>
        <v>13954214.279999999</v>
      </c>
      <c r="P10" s="38">
        <f>+L10/H10</f>
        <v>0.13388696112518431</v>
      </c>
      <c r="Q10" s="38">
        <f>+L10/J10</f>
        <v>0.13048471447691942</v>
      </c>
    </row>
    <row r="11" spans="2:17" s="3" customFormat="1" ht="25.5" customHeight="1" x14ac:dyDescent="0.2">
      <c r="B11" s="32" t="s">
        <v>26</v>
      </c>
      <c r="C11" s="33"/>
      <c r="D11" s="34"/>
      <c r="E11" s="35" t="s">
        <v>27</v>
      </c>
      <c r="F11" s="35" t="s">
        <v>28</v>
      </c>
      <c r="G11" s="36">
        <v>3037</v>
      </c>
      <c r="H11" s="37">
        <v>8089741</v>
      </c>
      <c r="I11" s="37">
        <v>7066904.0899999999</v>
      </c>
      <c r="J11" s="37">
        <f>+H11+I11</f>
        <v>15156645.09</v>
      </c>
      <c r="K11" s="37">
        <v>5443359.0899999999</v>
      </c>
      <c r="L11" s="37">
        <v>2072575.57</v>
      </c>
      <c r="M11" s="37">
        <v>2072575.57</v>
      </c>
      <c r="N11" s="37">
        <v>1840925.33</v>
      </c>
      <c r="O11" s="37">
        <f>+J11-L11</f>
        <v>13084069.52</v>
      </c>
      <c r="P11" s="38">
        <f t="shared" ref="P11:P17" si="0">+L11/H11</f>
        <v>0.25619801301426093</v>
      </c>
      <c r="Q11" s="38">
        <f t="shared" ref="Q11:Q17" si="1">+L11/J11</f>
        <v>0.13674368949678956</v>
      </c>
    </row>
    <row r="12" spans="2:17" s="39" customFormat="1" ht="25.5" x14ac:dyDescent="0.25">
      <c r="B12" s="32" t="s">
        <v>29</v>
      </c>
      <c r="C12" s="33"/>
      <c r="D12" s="34"/>
      <c r="E12" s="35" t="s">
        <v>30</v>
      </c>
      <c r="F12" s="35" t="s">
        <v>31</v>
      </c>
      <c r="G12" s="36">
        <v>3037</v>
      </c>
      <c r="H12" s="37">
        <v>32932911.760000002</v>
      </c>
      <c r="I12" s="37">
        <v>1117077.2</v>
      </c>
      <c r="J12" s="37">
        <f t="shared" ref="J12:J17" si="2">+H12+I12</f>
        <v>34049988.960000001</v>
      </c>
      <c r="K12" s="37">
        <v>18531805.879999999</v>
      </c>
      <c r="L12" s="37">
        <v>5188311.8</v>
      </c>
      <c r="M12" s="37">
        <v>5188311.8</v>
      </c>
      <c r="N12" s="37">
        <v>5187052.3</v>
      </c>
      <c r="O12" s="37">
        <f t="shared" ref="O12:O17" si="3">+J12-L12</f>
        <v>28861677.16</v>
      </c>
      <c r="P12" s="38">
        <f t="shared" si="0"/>
        <v>0.15754184864703258</v>
      </c>
      <c r="Q12" s="38">
        <f t="shared" si="1"/>
        <v>0.15237337686349722</v>
      </c>
    </row>
    <row r="13" spans="2:17" s="3" customFormat="1" ht="25.5" x14ac:dyDescent="0.2">
      <c r="B13" s="32" t="s">
        <v>29</v>
      </c>
      <c r="C13" s="33"/>
      <c r="D13" s="34"/>
      <c r="E13" s="35" t="s">
        <v>32</v>
      </c>
      <c r="F13" s="35" t="s">
        <v>33</v>
      </c>
      <c r="G13" s="36">
        <v>3037</v>
      </c>
      <c r="H13" s="37">
        <v>38891247.32</v>
      </c>
      <c r="I13" s="37">
        <v>696095</v>
      </c>
      <c r="J13" s="37">
        <f t="shared" si="2"/>
        <v>39587342.32</v>
      </c>
      <c r="K13" s="37">
        <v>9188948.0299999993</v>
      </c>
      <c r="L13" s="37">
        <v>3165415.76</v>
      </c>
      <c r="M13" s="37">
        <v>3165415.76</v>
      </c>
      <c r="N13" s="37">
        <v>3165415.76</v>
      </c>
      <c r="O13" s="37">
        <f t="shared" si="3"/>
        <v>36421926.560000002</v>
      </c>
      <c r="P13" s="38">
        <f t="shared" si="0"/>
        <v>8.1391469241259604E-2</v>
      </c>
      <c r="Q13" s="38">
        <f t="shared" si="1"/>
        <v>7.9960299795139161E-2</v>
      </c>
    </row>
    <row r="14" spans="2:17" s="3" customFormat="1" ht="38.25" x14ac:dyDescent="0.2">
      <c r="B14" s="32" t="s">
        <v>29</v>
      </c>
      <c r="C14" s="33"/>
      <c r="D14" s="34"/>
      <c r="E14" s="35" t="s">
        <v>34</v>
      </c>
      <c r="F14" s="35" t="s">
        <v>35</v>
      </c>
      <c r="G14" s="36">
        <v>3037</v>
      </c>
      <c r="H14" s="37">
        <v>11296198</v>
      </c>
      <c r="I14" s="37">
        <v>300157.3899999999</v>
      </c>
      <c r="J14" s="37">
        <f t="shared" si="2"/>
        <v>11596355.390000001</v>
      </c>
      <c r="K14" s="37">
        <v>6328947.7000000002</v>
      </c>
      <c r="L14" s="37">
        <v>2083670.9</v>
      </c>
      <c r="M14" s="37">
        <v>2083670.9</v>
      </c>
      <c r="N14" s="37">
        <v>2083670.9</v>
      </c>
      <c r="O14" s="37">
        <f t="shared" si="3"/>
        <v>9512684.4900000002</v>
      </c>
      <c r="P14" s="38">
        <f t="shared" si="0"/>
        <v>0.18445771754354873</v>
      </c>
      <c r="Q14" s="38">
        <f t="shared" si="1"/>
        <v>0.17968325649943709</v>
      </c>
    </row>
    <row r="15" spans="2:17" s="3" customFormat="1" ht="25.5" x14ac:dyDescent="0.2">
      <c r="B15" s="32" t="s">
        <v>36</v>
      </c>
      <c r="C15" s="33"/>
      <c r="D15" s="34"/>
      <c r="E15" s="35" t="s">
        <v>37</v>
      </c>
      <c r="F15" s="35" t="s">
        <v>38</v>
      </c>
      <c r="G15" s="36">
        <v>3037</v>
      </c>
      <c r="H15" s="37">
        <v>2000000</v>
      </c>
      <c r="I15" s="37">
        <v>1943703.23</v>
      </c>
      <c r="J15" s="37">
        <f t="shared" si="2"/>
        <v>3943703.23</v>
      </c>
      <c r="K15" s="37">
        <v>1748397.26</v>
      </c>
      <c r="L15" s="37">
        <v>1748397.26</v>
      </c>
      <c r="M15" s="37">
        <v>1748397.26</v>
      </c>
      <c r="N15" s="37">
        <v>1743884.86</v>
      </c>
      <c r="O15" s="37">
        <f t="shared" si="3"/>
        <v>2195305.9699999997</v>
      </c>
      <c r="P15" s="38">
        <f t="shared" si="0"/>
        <v>0.87419862999999998</v>
      </c>
      <c r="Q15" s="38">
        <f t="shared" si="1"/>
        <v>0.44333895276394825</v>
      </c>
    </row>
    <row r="16" spans="2:17" s="3" customFormat="1" ht="25.5" x14ac:dyDescent="0.2">
      <c r="B16" s="32" t="s">
        <v>36</v>
      </c>
      <c r="C16" s="33"/>
      <c r="D16" s="34"/>
      <c r="E16" s="35" t="s">
        <v>39</v>
      </c>
      <c r="F16" s="35" t="s">
        <v>40</v>
      </c>
      <c r="G16" s="36">
        <v>3037</v>
      </c>
      <c r="H16" s="37">
        <v>500000</v>
      </c>
      <c r="I16" s="37">
        <v>0</v>
      </c>
      <c r="J16" s="37">
        <f t="shared" si="2"/>
        <v>500000</v>
      </c>
      <c r="K16" s="37">
        <v>0</v>
      </c>
      <c r="L16" s="37">
        <v>0</v>
      </c>
      <c r="M16" s="37">
        <v>0</v>
      </c>
      <c r="N16" s="37">
        <v>0</v>
      </c>
      <c r="O16" s="37">
        <f t="shared" si="3"/>
        <v>500000</v>
      </c>
      <c r="P16" s="38">
        <f t="shared" si="0"/>
        <v>0</v>
      </c>
      <c r="Q16" s="38">
        <f t="shared" si="1"/>
        <v>0</v>
      </c>
    </row>
    <row r="17" spans="1:17" ht="25.5" x14ac:dyDescent="0.2">
      <c r="A17" s="3"/>
      <c r="B17" s="32" t="s">
        <v>36</v>
      </c>
      <c r="C17" s="33"/>
      <c r="D17" s="34"/>
      <c r="E17" s="35" t="s">
        <v>41</v>
      </c>
      <c r="F17" s="35" t="s">
        <v>42</v>
      </c>
      <c r="G17" s="36">
        <v>3037</v>
      </c>
      <c r="H17" s="37">
        <v>2000000</v>
      </c>
      <c r="I17" s="37">
        <v>0</v>
      </c>
      <c r="J17" s="37">
        <f t="shared" si="2"/>
        <v>2000000</v>
      </c>
      <c r="K17" s="37">
        <v>0</v>
      </c>
      <c r="L17" s="37">
        <v>0</v>
      </c>
      <c r="M17" s="37">
        <v>0</v>
      </c>
      <c r="N17" s="37">
        <v>0</v>
      </c>
      <c r="O17" s="37">
        <f t="shared" si="3"/>
        <v>2000000</v>
      </c>
      <c r="P17" s="38">
        <f t="shared" si="0"/>
        <v>0</v>
      </c>
      <c r="Q17" s="38">
        <f t="shared" si="1"/>
        <v>0</v>
      </c>
    </row>
    <row r="18" spans="1:17" x14ac:dyDescent="0.2">
      <c r="B18" s="40"/>
      <c r="C18" s="41"/>
      <c r="D18" s="42"/>
      <c r="E18" s="43"/>
      <c r="F18" s="44"/>
      <c r="G18" s="45"/>
      <c r="H18" s="46"/>
      <c r="I18" s="46"/>
      <c r="J18" s="46"/>
      <c r="K18" s="46"/>
      <c r="L18" s="46"/>
      <c r="M18" s="46"/>
      <c r="N18" s="46"/>
      <c r="O18" s="47"/>
      <c r="P18" s="48"/>
      <c r="Q18" s="49"/>
    </row>
    <row r="19" spans="1:17" s="59" customFormat="1" x14ac:dyDescent="0.2">
      <c r="A19" s="50"/>
      <c r="B19" s="51"/>
      <c r="C19" s="52" t="s">
        <v>43</v>
      </c>
      <c r="D19" s="53"/>
      <c r="E19" s="54"/>
      <c r="F19" s="55"/>
      <c r="G19" s="54"/>
      <c r="H19" s="56">
        <f t="shared" ref="H19:O19" si="4">SUM(H10:H18)</f>
        <v>111350558.08000001</v>
      </c>
      <c r="I19" s="56">
        <f t="shared" si="4"/>
        <v>11531744.85</v>
      </c>
      <c r="J19" s="56">
        <f t="shared" si="4"/>
        <v>122882302.93000001</v>
      </c>
      <c r="K19" s="56">
        <f t="shared" si="4"/>
        <v>48713635.109999999</v>
      </c>
      <c r="L19" s="56">
        <f t="shared" si="4"/>
        <v>16352424.949999999</v>
      </c>
      <c r="M19" s="56">
        <f t="shared" si="4"/>
        <v>16352424.949999999</v>
      </c>
      <c r="N19" s="56">
        <f t="shared" si="4"/>
        <v>16099516.609999999</v>
      </c>
      <c r="O19" s="56">
        <f t="shared" si="4"/>
        <v>106529877.97999999</v>
      </c>
      <c r="P19" s="57"/>
      <c r="Q19" s="58"/>
    </row>
    <row r="20" spans="1:17" x14ac:dyDescent="0.2">
      <c r="B20" s="2"/>
      <c r="C20" s="2"/>
      <c r="D20" s="2"/>
      <c r="E20" s="2"/>
      <c r="F20" s="60"/>
      <c r="G20" s="2"/>
      <c r="H20" s="2"/>
      <c r="I20" s="2"/>
      <c r="J20" s="2"/>
      <c r="K20" s="2"/>
      <c r="L20" s="2"/>
      <c r="M20" s="2"/>
      <c r="N20" s="2"/>
      <c r="O20" s="2"/>
    </row>
    <row r="21" spans="1:17" x14ac:dyDescent="0.2">
      <c r="B21" s="2" t="s">
        <v>44</v>
      </c>
      <c r="G21" s="2"/>
      <c r="H21" s="2"/>
      <c r="I21" s="2"/>
      <c r="J21" s="2"/>
      <c r="K21" s="2"/>
      <c r="L21" s="2"/>
      <c r="M21" s="2"/>
      <c r="N21" s="2"/>
      <c r="O21" s="2"/>
    </row>
  </sheetData>
  <mergeCells count="20">
    <mergeCell ref="B15:D15"/>
    <mergeCell ref="B16:D16"/>
    <mergeCell ref="B17:D17"/>
    <mergeCell ref="C19:D19"/>
    <mergeCell ref="P19:Q19"/>
    <mergeCell ref="P7:Q7"/>
    <mergeCell ref="B10:D10"/>
    <mergeCell ref="B11:D11"/>
    <mergeCell ref="B12:D12"/>
    <mergeCell ref="B13:D13"/>
    <mergeCell ref="B14:D14"/>
    <mergeCell ref="B1:O1"/>
    <mergeCell ref="B2:O2"/>
    <mergeCell ref="B3:O3"/>
    <mergeCell ref="E5:N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2" right="0.52" top="0.74803149606299213" bottom="0.74803149606299213" header="0.31496062992125984" footer="0.31496062992125984"/>
  <pageSetup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BUCIO GARCIA</dc:creator>
  <cp:lastModifiedBy>FABIOLA BUCIO GARCIA</cp:lastModifiedBy>
  <dcterms:created xsi:type="dcterms:W3CDTF">2018-04-24T23:08:14Z</dcterms:created>
  <dcterms:modified xsi:type="dcterms:W3CDTF">2018-04-24T23:09:21Z</dcterms:modified>
</cp:coreProperties>
</file>