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CFG" sheetId="1" r:id="rId1"/>
  </sheets>
  <externalReferences>
    <externalReference r:id="rId2"/>
  </externalReferences>
  <definedNames>
    <definedName name="_xlnm.Print_Area" localSheetId="0">CFG!$A$1:$I$61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I43" i="1"/>
  <c r="F43" i="1"/>
  <c r="H42" i="1"/>
  <c r="G42" i="1"/>
  <c r="E42" i="1"/>
  <c r="D42" i="1"/>
  <c r="F42" i="1" s="1"/>
  <c r="I42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E33" i="1"/>
  <c r="F33" i="1" s="1"/>
  <c r="I33" i="1" s="1"/>
  <c r="I32" i="1"/>
  <c r="F32" i="1"/>
  <c r="H31" i="1"/>
  <c r="G31" i="1"/>
  <c r="E31" i="1"/>
  <c r="D31" i="1"/>
  <c r="F31" i="1" s="1"/>
  <c r="I31" i="1" s="1"/>
  <c r="F30" i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H22" i="1"/>
  <c r="G22" i="1"/>
  <c r="E22" i="1"/>
  <c r="F22" i="1" s="1"/>
  <c r="I22" i="1" s="1"/>
  <c r="D22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2" i="1" s="1"/>
  <c r="I48" i="1" s="1"/>
  <c r="I50" i="1" s="1"/>
  <c r="I13" i="1"/>
  <c r="F13" i="1"/>
  <c r="H12" i="1"/>
  <c r="H48" i="1" s="1"/>
  <c r="H50" i="1" s="1"/>
  <c r="G12" i="1"/>
  <c r="G48" i="1" s="1"/>
  <c r="G50" i="1" s="1"/>
  <c r="E12" i="1"/>
  <c r="E48" i="1" s="1"/>
  <c r="E50" i="1" s="1"/>
  <c r="D12" i="1"/>
  <c r="D48" i="1" s="1"/>
  <c r="B4" i="1"/>
  <c r="F12" i="1" l="1"/>
  <c r="F48" i="1" s="1"/>
  <c r="F50" i="1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<sst xmlns="http://schemas.openxmlformats.org/spreadsheetml/2006/main" count="48" uniqueCount="48">
  <si>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</si>
  <si>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</si>
  <si>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Ente Público:</t>
  </si>
  <si>
    <t>FORUM CULTURAL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</si>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</sst>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3" fontId="5" fillId="2" borderId="8" xfId="0" applyNumberFormat="1" applyFont="1" applyFill="1" applyBorder="1" applyAlignment="1">
      <alignment horizontal="right" vertical="top" wrapText="1"/>
    </xf>
    <xf numFmtId="3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3" fontId="2" fillId="2" borderId="8" xfId="0" applyNumberFormat="1" applyFont="1" applyFill="1" applyBorder="1" applyAlignment="1">
      <alignment horizontal="right" vertical="top"/>
    </xf>
    <xf numFmtId="3" fontId="2" fillId="2" borderId="8" xfId="0" applyNumberFormat="1" applyFont="1" applyFill="1" applyBorder="1" applyAlignment="1">
      <alignment horizontal="right" vertical="top" wrapText="1"/>
    </xf>
    <xf numFmtId="3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3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" fontId="5" fillId="2" borderId="11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21">
          <cell r="F21">
            <v>0</v>
          </cell>
        </row>
      </sheetData>
      <sheetData sheetId="1"/>
      <sheetData sheetId="2"/>
      <sheetData sheetId="3">
        <row r="3">
          <cell r="B3" t="str">
            <v>Al 30 de junio del 2018 y  2017</v>
          </cell>
        </row>
      </sheetData>
      <sheetData sheetId="4"/>
      <sheetData sheetId="5">
        <row r="3">
          <cell r="A3" t="str">
            <v>Al 30 de junio del 2018 y  2017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1 de Enero al 30 de junio de 2018</v>
          </cell>
        </row>
        <row r="22">
          <cell r="E22">
            <v>12945245.789999999</v>
          </cell>
          <cell r="F22">
            <v>124295803.86999999</v>
          </cell>
          <cell r="G22">
            <v>46582404.080000006</v>
          </cell>
          <cell r="H22">
            <v>46340219.920000002</v>
          </cell>
          <cell r="I22">
            <v>77713399.789999992</v>
          </cell>
        </row>
      </sheetData>
      <sheetData sheetId="14">
        <row r="3">
          <cell r="B3" t="str">
            <v>Del 1 de Enero al 30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51"/>
  <sheetViews>
    <sheetView showGridLines="0" tabSelected="1" workbookViewId="0">
      <selection activeCell="B1" sqref="B1:I1"/>
    </sheetView>
  </sheetViews>
  <sheetFormatPr baseColWidth="10" defaultColWidth="11.453125" defaultRowHeight="12.5" x14ac:dyDescent="0.25"/>
  <cols>
    <col min="1" max="1" width="1.54296875" style="1" customWidth="1"/>
    <col min="2" max="2" width="4.54296875" style="31" customWidth="1"/>
    <col min="3" max="3" width="60.26953125" style="2" customWidth="1"/>
    <col min="4" max="4" width="14.81640625" style="2" bestFit="1" customWidth="1"/>
    <col min="5" max="5" width="13.81640625" style="2" bestFit="1" customWidth="1"/>
    <col min="6" max="8" width="14.81640625" style="2" bestFit="1" customWidth="1"/>
    <col min="9" max="9" width="15.7265625" style="2" customWidth="1"/>
    <col min="10" max="10" width="3.26953125" style="1" customWidth="1"/>
    <col min="11" max="16384" width="11.453125" style="2"/>
  </cols>
  <sheetData>
    <row r="1" spans="1:10" ht="13" x14ac:dyDescent="0.3">
      <c r="B1" s="35"/>
      <c r="C1" s="35"/>
      <c r="D1" s="35"/>
      <c r="E1" s="35"/>
      <c r="F1" s="35"/>
      <c r="G1" s="35"/>
      <c r="H1" s="35"/>
      <c r="I1" s="35"/>
    </row>
    <row r="2" spans="1:10" ht="13" x14ac:dyDescent="0.3">
      <c r="B2" s="35" t="s">
        <v>0</v>
      </c>
      <c r="C2" s="35"/>
      <c r="D2" s="35"/>
      <c r="E2" s="35"/>
      <c r="F2" s="35"/>
      <c r="G2" s="35"/>
      <c r="H2" s="35"/>
      <c r="I2" s="35"/>
    </row>
    <row r="3" spans="1:10" ht="16.5" customHeight="1" x14ac:dyDescent="0.3">
      <c r="B3" s="35" t="s">
        <v>1</v>
      </c>
      <c r="C3" s="35"/>
      <c r="D3" s="35"/>
      <c r="E3" s="35"/>
      <c r="F3" s="35"/>
      <c r="G3" s="35"/>
      <c r="H3" s="35"/>
      <c r="I3" s="35"/>
    </row>
    <row r="4" spans="1:10" ht="18" customHeight="1" x14ac:dyDescent="0.3">
      <c r="B4" s="35" t="str">
        <f>+[1]CAdmon!B4</f>
        <v>Del 1 de Enero al 30 de junio de 2018</v>
      </c>
      <c r="C4" s="35"/>
      <c r="D4" s="35"/>
      <c r="E4" s="35"/>
      <c r="F4" s="35"/>
      <c r="G4" s="35"/>
      <c r="H4" s="35"/>
      <c r="I4" s="35"/>
    </row>
    <row r="5" spans="1:10" s="1" customFormat="1" ht="9" customHeight="1" x14ac:dyDescent="0.25">
      <c r="B5" s="3"/>
      <c r="C5" s="3"/>
      <c r="D5" s="3"/>
      <c r="E5" s="3"/>
      <c r="F5" s="3"/>
      <c r="G5" s="3"/>
      <c r="H5" s="3"/>
      <c r="I5" s="3"/>
    </row>
    <row r="6" spans="1:10" s="1" customFormat="1" ht="21.75" customHeight="1" x14ac:dyDescent="0.3">
      <c r="C6" s="4" t="s">
        <v>2</v>
      </c>
      <c r="D6" s="36" t="s">
        <v>3</v>
      </c>
      <c r="E6" s="36"/>
      <c r="F6" s="36"/>
      <c r="G6" s="5"/>
      <c r="H6" s="5"/>
      <c r="I6" s="6"/>
    </row>
    <row r="7" spans="1:10" s="1" customFormat="1" ht="9" customHeight="1" x14ac:dyDescent="0.25">
      <c r="B7" s="6"/>
      <c r="C7" s="6"/>
      <c r="D7" s="6"/>
      <c r="E7" s="6"/>
      <c r="F7" s="6"/>
      <c r="G7" s="6"/>
      <c r="H7" s="6"/>
      <c r="I7" s="6"/>
    </row>
    <row r="8" spans="1:10" ht="13" x14ac:dyDescent="0.25">
      <c r="B8" s="37" t="s">
        <v>4</v>
      </c>
      <c r="C8" s="37"/>
      <c r="D8" s="38" t="s">
        <v>5</v>
      </c>
      <c r="E8" s="38"/>
      <c r="F8" s="38"/>
      <c r="G8" s="38"/>
      <c r="H8" s="38"/>
      <c r="I8" s="38" t="s">
        <v>6</v>
      </c>
    </row>
    <row r="9" spans="1:10" ht="26" x14ac:dyDescent="0.25">
      <c r="B9" s="37"/>
      <c r="C9" s="37"/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38"/>
    </row>
    <row r="10" spans="1:10" ht="13" x14ac:dyDescent="0.25">
      <c r="B10" s="37"/>
      <c r="C10" s="37"/>
      <c r="D10" s="7">
        <v>1</v>
      </c>
      <c r="E10" s="7">
        <v>2</v>
      </c>
      <c r="F10" s="7" t="s">
        <v>12</v>
      </c>
      <c r="G10" s="7">
        <v>5</v>
      </c>
      <c r="H10" s="7">
        <v>7</v>
      </c>
      <c r="I10" s="7" t="s">
        <v>13</v>
      </c>
    </row>
    <row r="11" spans="1:10" ht="3" customHeight="1" x14ac:dyDescent="0.25">
      <c r="B11" s="8"/>
      <c r="C11" s="9"/>
      <c r="D11" s="10"/>
      <c r="E11" s="10"/>
      <c r="F11" s="10"/>
      <c r="G11" s="10"/>
      <c r="H11" s="10"/>
      <c r="I11" s="10"/>
    </row>
    <row r="12" spans="1:10" s="14" customFormat="1" ht="13" x14ac:dyDescent="0.35">
      <c r="A12" s="11"/>
      <c r="B12" s="33" t="s">
        <v>14</v>
      </c>
      <c r="C12" s="34"/>
      <c r="D12" s="12">
        <f>SUM(D13:D20)</f>
        <v>0</v>
      </c>
      <c r="E12" s="12">
        <f>SUM(E13:E20)</f>
        <v>0</v>
      </c>
      <c r="F12" s="13">
        <f t="shared" ref="F12:F30" si="0">+D12+E12</f>
        <v>0</v>
      </c>
      <c r="G12" s="12">
        <f>SUM(G13:G20)</f>
        <v>0</v>
      </c>
      <c r="H12" s="12">
        <f>SUM(H13:H20)</f>
        <v>0</v>
      </c>
      <c r="I12" s="12">
        <f>SUM(I13:I20)</f>
        <v>0</v>
      </c>
      <c r="J12" s="11"/>
    </row>
    <row r="13" spans="1:10" s="14" customFormat="1" ht="13" x14ac:dyDescent="0.35">
      <c r="A13" s="11"/>
      <c r="B13" s="15"/>
      <c r="C13" s="16" t="s">
        <v>15</v>
      </c>
      <c r="D13" s="17"/>
      <c r="E13" s="17"/>
      <c r="F13" s="13">
        <f t="shared" si="0"/>
        <v>0</v>
      </c>
      <c r="G13" s="17"/>
      <c r="H13" s="17"/>
      <c r="I13" s="17">
        <f t="shared" ref="I13:I20" si="1">+F13-G13</f>
        <v>0</v>
      </c>
      <c r="J13" s="11"/>
    </row>
    <row r="14" spans="1:10" s="14" customFormat="1" ht="13" x14ac:dyDescent="0.35">
      <c r="A14" s="11"/>
      <c r="B14" s="15"/>
      <c r="C14" s="16" t="s">
        <v>16</v>
      </c>
      <c r="D14" s="17"/>
      <c r="E14" s="17"/>
      <c r="F14" s="13">
        <f t="shared" si="0"/>
        <v>0</v>
      </c>
      <c r="G14" s="17"/>
      <c r="H14" s="17"/>
      <c r="I14" s="17">
        <f t="shared" si="1"/>
        <v>0</v>
      </c>
      <c r="J14" s="11"/>
    </row>
    <row r="15" spans="1:10" s="14" customFormat="1" ht="13" x14ac:dyDescent="0.35">
      <c r="A15" s="11"/>
      <c r="B15" s="15"/>
      <c r="C15" s="16" t="s">
        <v>17</v>
      </c>
      <c r="D15" s="17"/>
      <c r="E15" s="17"/>
      <c r="F15" s="13">
        <f t="shared" si="0"/>
        <v>0</v>
      </c>
      <c r="G15" s="17"/>
      <c r="H15" s="17"/>
      <c r="I15" s="17">
        <f t="shared" si="1"/>
        <v>0</v>
      </c>
      <c r="J15" s="11"/>
    </row>
    <row r="16" spans="1:10" s="14" customFormat="1" ht="13" x14ac:dyDescent="0.35">
      <c r="A16" s="11"/>
      <c r="B16" s="15"/>
      <c r="C16" s="16" t="s">
        <v>18</v>
      </c>
      <c r="D16" s="17"/>
      <c r="E16" s="17"/>
      <c r="F16" s="13">
        <f t="shared" si="0"/>
        <v>0</v>
      </c>
      <c r="G16" s="17"/>
      <c r="H16" s="17"/>
      <c r="I16" s="17">
        <f t="shared" si="1"/>
        <v>0</v>
      </c>
      <c r="J16" s="11"/>
    </row>
    <row r="17" spans="1:10" s="14" customFormat="1" ht="13" x14ac:dyDescent="0.35">
      <c r="A17" s="11"/>
      <c r="B17" s="15"/>
      <c r="C17" s="16" t="s">
        <v>19</v>
      </c>
      <c r="D17" s="17"/>
      <c r="E17" s="17"/>
      <c r="F17" s="13">
        <f t="shared" si="0"/>
        <v>0</v>
      </c>
      <c r="G17" s="17"/>
      <c r="H17" s="17"/>
      <c r="I17" s="17">
        <f t="shared" si="1"/>
        <v>0</v>
      </c>
      <c r="J17" s="11"/>
    </row>
    <row r="18" spans="1:10" s="14" customFormat="1" ht="13" x14ac:dyDescent="0.35">
      <c r="A18" s="11"/>
      <c r="B18" s="15"/>
      <c r="C18" s="16" t="s">
        <v>20</v>
      </c>
      <c r="D18" s="17"/>
      <c r="E18" s="17"/>
      <c r="F18" s="13">
        <f t="shared" si="0"/>
        <v>0</v>
      </c>
      <c r="G18" s="17"/>
      <c r="H18" s="17"/>
      <c r="I18" s="17">
        <f t="shared" si="1"/>
        <v>0</v>
      </c>
      <c r="J18" s="11"/>
    </row>
    <row r="19" spans="1:10" s="14" customFormat="1" ht="13" x14ac:dyDescent="0.35">
      <c r="A19" s="11"/>
      <c r="B19" s="15"/>
      <c r="C19" s="16" t="s">
        <v>21</v>
      </c>
      <c r="D19" s="17"/>
      <c r="E19" s="17"/>
      <c r="F19" s="13">
        <f t="shared" si="0"/>
        <v>0</v>
      </c>
      <c r="G19" s="17"/>
      <c r="H19" s="17"/>
      <c r="I19" s="17">
        <f t="shared" si="1"/>
        <v>0</v>
      </c>
      <c r="J19" s="11"/>
    </row>
    <row r="20" spans="1:10" s="14" customFormat="1" ht="13" x14ac:dyDescent="0.35">
      <c r="A20" s="11"/>
      <c r="B20" s="15"/>
      <c r="C20" s="16" t="s">
        <v>22</v>
      </c>
      <c r="D20" s="17"/>
      <c r="E20" s="17"/>
      <c r="F20" s="13">
        <f t="shared" si="0"/>
        <v>0</v>
      </c>
      <c r="G20" s="17"/>
      <c r="H20" s="17"/>
      <c r="I20" s="17">
        <f t="shared" si="1"/>
        <v>0</v>
      </c>
      <c r="J20" s="11"/>
    </row>
    <row r="21" spans="1:10" s="14" customFormat="1" ht="13" x14ac:dyDescent="0.35">
      <c r="A21" s="11"/>
      <c r="B21" s="15"/>
      <c r="C21" s="16"/>
      <c r="D21" s="17"/>
      <c r="E21" s="17"/>
      <c r="F21" s="13">
        <f t="shared" si="0"/>
        <v>0</v>
      </c>
      <c r="G21" s="17"/>
      <c r="H21" s="17"/>
      <c r="I21" s="17"/>
      <c r="J21" s="11"/>
    </row>
    <row r="22" spans="1:10" s="21" customFormat="1" ht="13" x14ac:dyDescent="0.35">
      <c r="A22" s="18"/>
      <c r="B22" s="33" t="s">
        <v>23</v>
      </c>
      <c r="C22" s="34"/>
      <c r="D22" s="19">
        <f>SUM(D23:D29)</f>
        <v>111350558.08</v>
      </c>
      <c r="E22" s="19">
        <f>SUM(E23:E29)</f>
        <v>12945245.789999999</v>
      </c>
      <c r="F22" s="20">
        <f t="shared" si="0"/>
        <v>124295803.87</v>
      </c>
      <c r="G22" s="19">
        <f>SUM(G23:G29)</f>
        <v>46582404.079999998</v>
      </c>
      <c r="H22" s="19">
        <f>SUM(H23:H29)</f>
        <v>46340219.920000002</v>
      </c>
      <c r="I22" s="19">
        <f t="shared" ref="I22:I29" si="2">+F22-G22</f>
        <v>77713399.790000007</v>
      </c>
      <c r="J22" s="18"/>
    </row>
    <row r="23" spans="1:10" s="14" customFormat="1" ht="13" x14ac:dyDescent="0.35">
      <c r="A23" s="11"/>
      <c r="B23" s="15"/>
      <c r="C23" s="16" t="s">
        <v>24</v>
      </c>
      <c r="D23" s="22"/>
      <c r="E23" s="22"/>
      <c r="F23" s="20">
        <f t="shared" si="0"/>
        <v>0</v>
      </c>
      <c r="G23" s="22"/>
      <c r="H23" s="22"/>
      <c r="I23" s="23">
        <f t="shared" si="2"/>
        <v>0</v>
      </c>
      <c r="J23" s="11"/>
    </row>
    <row r="24" spans="1:10" s="14" customFormat="1" ht="13" x14ac:dyDescent="0.35">
      <c r="A24" s="11"/>
      <c r="B24" s="15"/>
      <c r="C24" s="16" t="s">
        <v>25</v>
      </c>
      <c r="D24" s="22"/>
      <c r="E24" s="22"/>
      <c r="F24" s="20">
        <f t="shared" si="0"/>
        <v>0</v>
      </c>
      <c r="G24" s="22"/>
      <c r="H24" s="22"/>
      <c r="I24" s="23">
        <f t="shared" si="2"/>
        <v>0</v>
      </c>
      <c r="J24" s="11"/>
    </row>
    <row r="25" spans="1:10" s="14" customFormat="1" ht="13" x14ac:dyDescent="0.35">
      <c r="A25" s="11"/>
      <c r="B25" s="15"/>
      <c r="C25" s="16" t="s">
        <v>26</v>
      </c>
      <c r="D25" s="22"/>
      <c r="E25" s="22"/>
      <c r="F25" s="20">
        <f t="shared" si="0"/>
        <v>0</v>
      </c>
      <c r="G25" s="22"/>
      <c r="H25" s="22"/>
      <c r="I25" s="23">
        <f t="shared" si="2"/>
        <v>0</v>
      </c>
      <c r="J25" s="11"/>
    </row>
    <row r="26" spans="1:10" s="14" customFormat="1" x14ac:dyDescent="0.35">
      <c r="A26" s="11"/>
      <c r="B26" s="15"/>
      <c r="C26" s="16" t="s">
        <v>27</v>
      </c>
      <c r="D26" s="22">
        <v>111350558.08</v>
      </c>
      <c r="E26" s="22">
        <v>12945245.789999999</v>
      </c>
      <c r="F26" s="24">
        <f t="shared" si="0"/>
        <v>124295803.87</v>
      </c>
      <c r="G26" s="22">
        <v>46582404.079999998</v>
      </c>
      <c r="H26" s="22">
        <v>46340219.920000002</v>
      </c>
      <c r="I26" s="23">
        <f t="shared" si="2"/>
        <v>77713399.790000007</v>
      </c>
      <c r="J26" s="11"/>
    </row>
    <row r="27" spans="1:10" s="14" customFormat="1" ht="13" x14ac:dyDescent="0.35">
      <c r="A27" s="11"/>
      <c r="B27" s="15"/>
      <c r="C27" s="16" t="s">
        <v>28</v>
      </c>
      <c r="D27" s="22"/>
      <c r="E27" s="22"/>
      <c r="F27" s="20">
        <f t="shared" si="0"/>
        <v>0</v>
      </c>
      <c r="G27" s="22"/>
      <c r="H27" s="22"/>
      <c r="I27" s="23">
        <f t="shared" si="2"/>
        <v>0</v>
      </c>
      <c r="J27" s="11"/>
    </row>
    <row r="28" spans="1:10" s="14" customFormat="1" ht="13" x14ac:dyDescent="0.35">
      <c r="A28" s="11"/>
      <c r="B28" s="15"/>
      <c r="C28" s="16" t="s">
        <v>29</v>
      </c>
      <c r="D28" s="22"/>
      <c r="E28" s="22"/>
      <c r="F28" s="20">
        <f t="shared" si="0"/>
        <v>0</v>
      </c>
      <c r="G28" s="22"/>
      <c r="H28" s="22"/>
      <c r="I28" s="23">
        <f t="shared" si="2"/>
        <v>0</v>
      </c>
      <c r="J28" s="11"/>
    </row>
    <row r="29" spans="1:10" s="14" customFormat="1" ht="13" x14ac:dyDescent="0.35">
      <c r="A29" s="11"/>
      <c r="B29" s="15"/>
      <c r="C29" s="16" t="s">
        <v>30</v>
      </c>
      <c r="D29" s="22"/>
      <c r="E29" s="22"/>
      <c r="F29" s="20">
        <f t="shared" si="0"/>
        <v>0</v>
      </c>
      <c r="G29" s="22"/>
      <c r="H29" s="22"/>
      <c r="I29" s="23">
        <f t="shared" si="2"/>
        <v>0</v>
      </c>
      <c r="J29" s="11"/>
    </row>
    <row r="30" spans="1:10" s="14" customFormat="1" ht="13" x14ac:dyDescent="0.35">
      <c r="A30" s="11"/>
      <c r="B30" s="15"/>
      <c r="C30" s="16"/>
      <c r="D30" s="22"/>
      <c r="E30" s="22"/>
      <c r="F30" s="20">
        <f t="shared" si="0"/>
        <v>0</v>
      </c>
      <c r="G30" s="22"/>
      <c r="H30" s="22"/>
      <c r="I30" s="22"/>
      <c r="J30" s="11"/>
    </row>
    <row r="31" spans="1:10" s="21" customFormat="1" ht="13" x14ac:dyDescent="0.35">
      <c r="A31" s="18"/>
      <c r="B31" s="33" t="s">
        <v>31</v>
      </c>
      <c r="C31" s="34"/>
      <c r="D31" s="20">
        <f>SUM(D32:D40)</f>
        <v>0</v>
      </c>
      <c r="E31" s="20">
        <f>SUM(E32:E40)</f>
        <v>0</v>
      </c>
      <c r="F31" s="20">
        <f>+D31+E31</f>
        <v>0</v>
      </c>
      <c r="G31" s="20">
        <f>SUM(G32:G40)</f>
        <v>0</v>
      </c>
      <c r="H31" s="20">
        <f>SUM(H32:H40)</f>
        <v>0</v>
      </c>
      <c r="I31" s="20">
        <f>+F31-G31-H31</f>
        <v>0</v>
      </c>
      <c r="J31" s="18"/>
    </row>
    <row r="32" spans="1:10" s="14" customFormat="1" x14ac:dyDescent="0.35">
      <c r="A32" s="11"/>
      <c r="B32" s="15"/>
      <c r="C32" s="16" t="s">
        <v>32</v>
      </c>
      <c r="D32" s="24"/>
      <c r="E32" s="24"/>
      <c r="F32" s="24">
        <f t="shared" ref="F32:F40" si="3">+D32+E32</f>
        <v>0</v>
      </c>
      <c r="G32" s="24"/>
      <c r="H32" s="24"/>
      <c r="I32" s="24">
        <f>+F32-G32</f>
        <v>0</v>
      </c>
      <c r="J32" s="11"/>
    </row>
    <row r="33" spans="1:10" s="14" customFormat="1" x14ac:dyDescent="0.35">
      <c r="A33" s="11"/>
      <c r="B33" s="15"/>
      <c r="C33" s="16" t="s">
        <v>33</v>
      </c>
      <c r="D33" s="24"/>
      <c r="E33" s="24">
        <f>660673.36-660673.36</f>
        <v>0</v>
      </c>
      <c r="F33" s="24">
        <f t="shared" si="3"/>
        <v>0</v>
      </c>
      <c r="G33" s="24"/>
      <c r="H33" s="24"/>
      <c r="I33" s="24">
        <f>+F33-G33-H33</f>
        <v>0</v>
      </c>
      <c r="J33" s="11"/>
    </row>
    <row r="34" spans="1:10" s="14" customFormat="1" x14ac:dyDescent="0.35">
      <c r="A34" s="11"/>
      <c r="B34" s="15"/>
      <c r="C34" s="16" t="s">
        <v>34</v>
      </c>
      <c r="D34" s="24"/>
      <c r="E34" s="24"/>
      <c r="F34" s="24">
        <f t="shared" si="3"/>
        <v>0</v>
      </c>
      <c r="G34" s="24"/>
      <c r="H34" s="24"/>
      <c r="I34" s="24">
        <f t="shared" ref="I34:I40" si="4">+F34-G34</f>
        <v>0</v>
      </c>
      <c r="J34" s="11"/>
    </row>
    <row r="35" spans="1:10" s="14" customFormat="1" x14ac:dyDescent="0.35">
      <c r="A35" s="11"/>
      <c r="B35" s="15"/>
      <c r="C35" s="16" t="s">
        <v>35</v>
      </c>
      <c r="D35" s="24"/>
      <c r="E35" s="24"/>
      <c r="F35" s="24">
        <f t="shared" si="3"/>
        <v>0</v>
      </c>
      <c r="G35" s="24"/>
      <c r="H35" s="24"/>
      <c r="I35" s="24">
        <f t="shared" si="4"/>
        <v>0</v>
      </c>
      <c r="J35" s="11"/>
    </row>
    <row r="36" spans="1:10" s="14" customFormat="1" x14ac:dyDescent="0.35">
      <c r="A36" s="11"/>
      <c r="B36" s="15"/>
      <c r="C36" s="16" t="s">
        <v>36</v>
      </c>
      <c r="D36" s="24"/>
      <c r="E36" s="24"/>
      <c r="F36" s="24">
        <f t="shared" si="3"/>
        <v>0</v>
      </c>
      <c r="G36" s="24"/>
      <c r="H36" s="24"/>
      <c r="I36" s="24">
        <f t="shared" si="4"/>
        <v>0</v>
      </c>
      <c r="J36" s="11"/>
    </row>
    <row r="37" spans="1:10" s="14" customFormat="1" x14ac:dyDescent="0.35">
      <c r="A37" s="11"/>
      <c r="B37" s="15"/>
      <c r="C37" s="16" t="s">
        <v>37</v>
      </c>
      <c r="D37" s="24"/>
      <c r="E37" s="24"/>
      <c r="F37" s="24">
        <f t="shared" si="3"/>
        <v>0</v>
      </c>
      <c r="G37" s="24"/>
      <c r="H37" s="24"/>
      <c r="I37" s="24">
        <f t="shared" si="4"/>
        <v>0</v>
      </c>
      <c r="J37" s="11"/>
    </row>
    <row r="38" spans="1:10" s="14" customFormat="1" x14ac:dyDescent="0.35">
      <c r="A38" s="11"/>
      <c r="B38" s="15"/>
      <c r="C38" s="16" t="s">
        <v>38</v>
      </c>
      <c r="D38" s="24"/>
      <c r="E38" s="24"/>
      <c r="F38" s="24">
        <f t="shared" si="3"/>
        <v>0</v>
      </c>
      <c r="G38" s="24"/>
      <c r="H38" s="24"/>
      <c r="I38" s="24">
        <f t="shared" si="4"/>
        <v>0</v>
      </c>
      <c r="J38" s="11"/>
    </row>
    <row r="39" spans="1:10" s="14" customFormat="1" x14ac:dyDescent="0.35">
      <c r="A39" s="11"/>
      <c r="B39" s="15"/>
      <c r="C39" s="16" t="s">
        <v>39</v>
      </c>
      <c r="D39" s="24"/>
      <c r="E39" s="24"/>
      <c r="F39" s="24">
        <f t="shared" si="3"/>
        <v>0</v>
      </c>
      <c r="G39" s="24"/>
      <c r="H39" s="24"/>
      <c r="I39" s="24">
        <f t="shared" si="4"/>
        <v>0</v>
      </c>
      <c r="J39" s="11"/>
    </row>
    <row r="40" spans="1:10" s="14" customFormat="1" x14ac:dyDescent="0.35">
      <c r="A40" s="11"/>
      <c r="B40" s="15"/>
      <c r="C40" s="16" t="s">
        <v>40</v>
      </c>
      <c r="D40" s="24"/>
      <c r="E40" s="24"/>
      <c r="F40" s="24">
        <f t="shared" si="3"/>
        <v>0</v>
      </c>
      <c r="G40" s="24"/>
      <c r="H40" s="24"/>
      <c r="I40" s="24">
        <f t="shared" si="4"/>
        <v>0</v>
      </c>
      <c r="J40" s="11"/>
    </row>
    <row r="41" spans="1:10" s="14" customFormat="1" x14ac:dyDescent="0.35">
      <c r="A41" s="11"/>
      <c r="B41" s="15"/>
      <c r="C41" s="16"/>
      <c r="D41" s="24"/>
      <c r="E41" s="24"/>
      <c r="F41" s="24"/>
      <c r="G41" s="24"/>
      <c r="H41" s="24"/>
      <c r="I41" s="24"/>
      <c r="J41" s="11"/>
    </row>
    <row r="42" spans="1:10" s="21" customFormat="1" ht="13" x14ac:dyDescent="0.35">
      <c r="A42" s="18"/>
      <c r="B42" s="33" t="s">
        <v>41</v>
      </c>
      <c r="C42" s="34"/>
      <c r="D42" s="20">
        <f>SUM(D43:D46)</f>
        <v>0</v>
      </c>
      <c r="E42" s="20">
        <f>SUM(E43:E46)</f>
        <v>0</v>
      </c>
      <c r="F42" s="20">
        <f>+D42+E42</f>
        <v>0</v>
      </c>
      <c r="G42" s="20">
        <f>SUM(G43:G46)</f>
        <v>0</v>
      </c>
      <c r="H42" s="20">
        <f>SUM(H43:H46)</f>
        <v>0</v>
      </c>
      <c r="I42" s="20">
        <f>+F42-G42</f>
        <v>0</v>
      </c>
      <c r="J42" s="18"/>
    </row>
    <row r="43" spans="1:10" s="14" customFormat="1" x14ac:dyDescent="0.35">
      <c r="A43" s="11"/>
      <c r="B43" s="15"/>
      <c r="C43" s="16" t="s">
        <v>42</v>
      </c>
      <c r="D43" s="24"/>
      <c r="E43" s="24"/>
      <c r="F43" s="24">
        <f>+D43+E43</f>
        <v>0</v>
      </c>
      <c r="G43" s="24"/>
      <c r="H43" s="24"/>
      <c r="I43" s="24">
        <f>+F43-G43</f>
        <v>0</v>
      </c>
      <c r="J43" s="11"/>
    </row>
    <row r="44" spans="1:10" s="14" customFormat="1" ht="25" x14ac:dyDescent="0.35">
      <c r="A44" s="11"/>
      <c r="B44" s="15"/>
      <c r="C44" s="16" t="s">
        <v>43</v>
      </c>
      <c r="D44" s="24"/>
      <c r="E44" s="24"/>
      <c r="F44" s="24">
        <f>+D44+E44</f>
        <v>0</v>
      </c>
      <c r="G44" s="24"/>
      <c r="H44" s="24"/>
      <c r="I44" s="24">
        <f>+F44-G44</f>
        <v>0</v>
      </c>
      <c r="J44" s="11"/>
    </row>
    <row r="45" spans="1:10" s="14" customFormat="1" x14ac:dyDescent="0.35">
      <c r="A45" s="11"/>
      <c r="B45" s="15"/>
      <c r="C45" s="16" t="s">
        <v>44</v>
      </c>
      <c r="D45" s="24"/>
      <c r="E45" s="24"/>
      <c r="F45" s="24">
        <f>+D45+E45</f>
        <v>0</v>
      </c>
      <c r="G45" s="24"/>
      <c r="H45" s="24"/>
      <c r="I45" s="24">
        <f>+F45-G45</f>
        <v>0</v>
      </c>
      <c r="J45" s="11"/>
    </row>
    <row r="46" spans="1:10" s="14" customFormat="1" x14ac:dyDescent="0.35">
      <c r="A46" s="11"/>
      <c r="B46" s="15"/>
      <c r="C46" s="16" t="s">
        <v>45</v>
      </c>
      <c r="D46" s="24"/>
      <c r="E46" s="24"/>
      <c r="F46" s="24">
        <f>+D46+E46</f>
        <v>0</v>
      </c>
      <c r="G46" s="24"/>
      <c r="H46" s="24"/>
      <c r="I46" s="24">
        <f>+F46-G46</f>
        <v>0</v>
      </c>
      <c r="J46" s="11"/>
    </row>
    <row r="47" spans="1:10" s="14" customFormat="1" x14ac:dyDescent="0.35">
      <c r="A47" s="11"/>
      <c r="B47" s="25"/>
      <c r="C47" s="26"/>
      <c r="D47" s="27"/>
      <c r="E47" s="27"/>
      <c r="F47" s="27"/>
      <c r="G47" s="27"/>
      <c r="H47" s="27"/>
      <c r="I47" s="27"/>
      <c r="J47" s="11"/>
    </row>
    <row r="48" spans="1:10" s="21" customFormat="1" ht="24" customHeight="1" x14ac:dyDescent="0.35">
      <c r="A48" s="18"/>
      <c r="B48" s="28"/>
      <c r="C48" s="29" t="s">
        <v>46</v>
      </c>
      <c r="D48" s="30">
        <f t="shared" ref="D48:I48" si="5">+D12+D22+D31+D42</f>
        <v>111350558.08</v>
      </c>
      <c r="E48" s="30">
        <f t="shared" si="5"/>
        <v>12945245.789999999</v>
      </c>
      <c r="F48" s="30">
        <f t="shared" si="5"/>
        <v>124295803.87</v>
      </c>
      <c r="G48" s="30">
        <f t="shared" si="5"/>
        <v>46582404.079999998</v>
      </c>
      <c r="H48" s="30">
        <f t="shared" si="5"/>
        <v>46340219.920000002</v>
      </c>
      <c r="I48" s="30">
        <f t="shared" si="5"/>
        <v>77713399.790000007</v>
      </c>
      <c r="J48" s="18"/>
    </row>
    <row r="50" spans="2:9" ht="13" x14ac:dyDescent="0.3">
      <c r="E50" s="32" t="str">
        <f>IF(E48=[1]CAdmon!E22," ","ERROR")</f>
        <v xml:space="preserve"> </v>
      </c>
      <c r="F50" s="32" t="str">
        <f>IF(F48=[1]CAdmon!F22," ","ERROR")</f>
        <v xml:space="preserve"> </v>
      </c>
      <c r="G50" s="32" t="str">
        <f>IF(G48=[1]CAdmon!G22," ","ERROR")</f>
        <v xml:space="preserve"> </v>
      </c>
      <c r="H50" s="32" t="str">
        <f>IF(H48=[1]CAdmon!H22," ","ERROR")</f>
        <v xml:space="preserve"> </v>
      </c>
      <c r="I50" s="32" t="str">
        <f>IF(I48=[1]CAdmon!I22," ","ERROR")</f>
        <v xml:space="preserve"> </v>
      </c>
    </row>
    <row r="51" spans="2:9" x14ac:dyDescent="0.25">
      <c r="B51" s="1" t="s">
        <v>47</v>
      </c>
    </row>
  </sheetData>
  <mergeCells count="12">
    <mergeCell ref="B12:C12"/>
    <mergeCell ref="B22:C22"/>
    <mergeCell ref="B31:C31"/>
    <mergeCell ref="B42:C42"/>
    <mergeCell ref="B1:I1"/>
    <mergeCell ref="B2:I2"/>
    <mergeCell ref="B3:I3"/>
    <mergeCell ref="B4:I4"/>
    <mergeCell ref="D6:F6"/>
    <mergeCell ref="B8:C10"/>
    <mergeCell ref="D8:H8"/>
    <mergeCell ref="I8:I9"/>
  </mergeCells>
  <printOptions horizontalCentered="1"/>
  <pageMargins left="0.70866141732283472" right="0.51181102362204722" top="0.52" bottom="0.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2018-07-16T21:21:07Z</cp:lastPrinted>
  <dcterms:created xsi:type="dcterms:W3CDTF">2018-07-16T19:43:26Z</dcterms:created>
  <dcterms:modified xsi:type="dcterms:W3CDTF">2018-07-16T21:23:06Z</dcterms:modified>
</cp:coreProperties>
</file>