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<sst xmlns="http://schemas.openxmlformats.org/spreadsheetml/2006/main" count="121" uniqueCount="120">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</sst>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C11" sqref="C1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16256646.970000001</v>
      </c>
      <c r="C6" s="9">
        <f>SUM(C7:C13)</f>
        <v>1409423.66</v>
      </c>
      <c r="D6" s="5" t="s">
        <v>6</v>
      </c>
      <c r="E6" s="9">
        <f>SUM(E7:E15)</f>
        <v>3298561.31</v>
      </c>
      <c r="F6" s="9">
        <f>SUM(F7:F15)</f>
        <v>15863011.85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101893.28</v>
      </c>
      <c r="F7" s="9">
        <v>349690.14</v>
      </c>
    </row>
    <row r="8" spans="1:6" x14ac:dyDescent="0.2">
      <c r="A8" s="10" t="s">
        <v>9</v>
      </c>
      <c r="B8" s="9">
        <v>16256646.970000001</v>
      </c>
      <c r="C8" s="9">
        <v>1409423.66</v>
      </c>
      <c r="D8" s="11" t="s">
        <v>10</v>
      </c>
      <c r="E8" s="9">
        <v>87244.22</v>
      </c>
      <c r="F8" s="9">
        <v>3808172.85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2091275.37</v>
      </c>
      <c r="F13" s="9">
        <v>2598252.25</v>
      </c>
    </row>
    <row r="14" spans="1:6" x14ac:dyDescent="0.2">
      <c r="A14" s="3" t="s">
        <v>21</v>
      </c>
      <c r="B14" s="9">
        <f>SUM(B15:B21)</f>
        <v>12773396.470000001</v>
      </c>
      <c r="C14" s="9">
        <f>SUM(C15:C21)</f>
        <v>23591039.84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12545251.380000001</v>
      </c>
      <c r="C15" s="9">
        <v>23276202.77</v>
      </c>
      <c r="D15" s="11" t="s">
        <v>24</v>
      </c>
      <c r="E15" s="9">
        <v>1018148.44</v>
      </c>
      <c r="F15" s="9">
        <v>9106896.6099999994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128645.09</v>
      </c>
      <c r="C17" s="9">
        <v>285337.07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99500</v>
      </c>
      <c r="C19" s="9">
        <v>29500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73126.850000000006</v>
      </c>
      <c r="C22" s="9">
        <f>SUM(C23:C27)</f>
        <v>938824.47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73126.850000000006</v>
      </c>
      <c r="C23" s="9">
        <v>938824.47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5720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5720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29103170.290000003</v>
      </c>
      <c r="C44" s="7">
        <f>C6+C14+C22+C28+C34+C35+C38</f>
        <v>25939287.969999999</v>
      </c>
      <c r="D44" s="8" t="s">
        <v>80</v>
      </c>
      <c r="E44" s="7">
        <f>E6+E16+E20+E23+E24+E28+E35+E39</f>
        <v>3304281.31</v>
      </c>
      <c r="F44" s="7">
        <f>F6+F16+F20+F23+F24+F28+F35+F39</f>
        <v>15863011.85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46017.2</v>
      </c>
      <c r="C49" s="9">
        <v>46017.2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144929230.5</v>
      </c>
      <c r="C50" s="9">
        <v>144552125.19999999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3299.01</v>
      </c>
      <c r="C51" s="9">
        <v>3299.01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-40069537.670000002</v>
      </c>
      <c r="C52" s="9">
        <v>-40069537.670000002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-21767.759999999998</v>
      </c>
      <c r="C53" s="9">
        <v>-21767.759999999998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3304281.31</v>
      </c>
      <c r="F56" s="7">
        <f>F54+F44</f>
        <v>15863011.85</v>
      </c>
    </row>
    <row r="57" spans="1:6" x14ac:dyDescent="0.2">
      <c r="A57" s="12" t="s">
        <v>100</v>
      </c>
      <c r="B57" s="7">
        <f>SUM(B47:B55)</f>
        <v>104887241.27999997</v>
      </c>
      <c r="C57" s="7">
        <f>SUM(C47:C55)</f>
        <v>104510135.97999996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133990411.56999998</v>
      </c>
      <c r="C59" s="7">
        <f>C44+C57</f>
        <v>130449423.94999996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146162760.78</v>
      </c>
      <c r="F60" s="9">
        <f>SUM(F61:F63)</f>
        <v>146087612.05000001</v>
      </c>
    </row>
    <row r="61" spans="1:6" x14ac:dyDescent="0.2">
      <c r="A61" s="13"/>
      <c r="B61" s="9"/>
      <c r="C61" s="9"/>
      <c r="D61" s="5" t="s">
        <v>104</v>
      </c>
      <c r="E61" s="9">
        <v>146162760.78</v>
      </c>
      <c r="F61" s="9">
        <v>146087612.05000001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-15476630.52</v>
      </c>
      <c r="F65" s="9">
        <f>SUM(F66:F70)</f>
        <v>-31501199.950000003</v>
      </c>
    </row>
    <row r="66" spans="1:6" x14ac:dyDescent="0.2">
      <c r="A66" s="13"/>
      <c r="B66" s="9"/>
      <c r="C66" s="9"/>
      <c r="D66" s="5" t="s">
        <v>108</v>
      </c>
      <c r="E66" s="9">
        <v>15515289.43</v>
      </c>
      <c r="F66" s="9">
        <v>-7830204.9000000004</v>
      </c>
    </row>
    <row r="67" spans="1:6" x14ac:dyDescent="0.2">
      <c r="A67" s="13"/>
      <c r="B67" s="9"/>
      <c r="C67" s="9"/>
      <c r="D67" s="5" t="s">
        <v>109</v>
      </c>
      <c r="E67" s="9">
        <v>-30991919.949999999</v>
      </c>
      <c r="F67" s="9">
        <v>-23670995.050000001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130686130.26000001</v>
      </c>
      <c r="F76" s="7">
        <f>F60+F65+F72</f>
        <v>114586412.10000001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133990411.57000001</v>
      </c>
      <c r="F78" s="7">
        <f>F56+F76</f>
        <v>130449423.95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 REYNOSO SANCHEZ</cp:lastModifiedBy>
  <dcterms:created xsi:type="dcterms:W3CDTF">2017-01-11T17:17:46Z</dcterms:created>
  <dcterms:modified xsi:type="dcterms:W3CDTF">2017-07-31T14:49:55Z</dcterms:modified>
</cp:coreProperties>
</file>