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<sst xmlns="http://schemas.openxmlformats.org/spreadsheetml/2006/main" count="121" uniqueCount="120">
  <si>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</si>
  <si>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</si>
  <si>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</si>
  <si>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</si>
  <si>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</si>
  <si>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</si>
  <si>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</si>
  <si>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</si>
  <si>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</si>
  <si>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</si>
  <si>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</si>
  <si>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</si>
  <si>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</si>
  <si>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</si>
  <si>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</si>
  <si>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</si>
  <si>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</si>
  <si>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</si>
  <si>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</si>
  <si>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</si>
  <si>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</si>
  <si>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</si>
  <si>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</si>
  <si>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</si>
  <si>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</si>
  <si>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</si>
  <si>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</si>
  <si>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</si>
  <si>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</si>
  <si>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</si>
  <si>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</si>
  <si>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</si>
  <si>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</si>
  <si>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</si>
  <si>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</si>
  <si>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</si>
  <si>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</si>
  <si>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</si>
  <si>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</si>
  <si>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</si>
  <si>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</si>
  <si>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</si>
  <si>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</si>
  <si>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</si>
  <si>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</si>
  <si>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</si>
  <si>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</si>
  <si>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</si>
  <si>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</si>
  <si>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</si>
  <si>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</si>
  <si>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</si>
  <si>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</si>
  <si>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</si>
  <si>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</si>
  <si>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</si>
  <si>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</si>
  <si>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</si>
  <si>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</si>
  <si>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</si>
  <si>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</si>
  <si>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</si>
  <si>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</si>
  <si>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</si>
  <si>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</si>
  <si>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</si>
  <si>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</si>
  <si>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</si>
  <si>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</si>
  <si>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</si>
  <si>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</si>
  <si>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</si>
  <si>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</si>
  <si>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</si>
  <si>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</si>
  <si>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</si>
  <si>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</si>
  <si>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</si>
  <si>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</si>
  <si>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</si>
  <si>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</si>
  <si>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</si>
  <si>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</si>
  <si>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</si>
  <si>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</si>
  <si>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</si>
  <si>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</si>
  <si>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</si>
  <si>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</si>
  <si>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</si>
  <si>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</si>
  <si>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</si>
  <si>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</si>
  <si>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</si>
  <si>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</si>
  <si>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</si>
  <si>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</si>
  <si>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</si>
  <si>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</si>
  <si>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</si>
  <si>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</si>
  <si>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</si>
  <si>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</si>
  <si>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</si>
  <si>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</si>
  <si>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</si>
  <si>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</si>
  <si>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</si>
  <si>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</si>
  <si>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</si>
  <si>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</si>
  <si>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</si>
  <si>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</si>
  <si>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</si>
  <si>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</si>
  <si>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</si>
  <si>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</si>
  <si>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</si>
  <si>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</si>
  <si>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CENTRO DE EVALUACIÓN Y CONTROL DE CONFIANZA DEL ESTADO DE GUANAJUATO
Estado de Situación Financiera Detallado -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</si>
</sst>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="60" zoomScaleNormal="120" workbookViewId="0">
      <selection activeCell="D25" sqref="D2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7573483.8499999996</v>
      </c>
      <c r="C6" s="9">
        <f>SUM(C7:C13)</f>
        <v>1805302.76</v>
      </c>
      <c r="D6" s="5" t="s">
        <v>6</v>
      </c>
      <c r="E6" s="9">
        <f>SUM(E7:E15)</f>
        <v>1203043.98</v>
      </c>
      <c r="F6" s="9">
        <f>SUM(F7:F15)</f>
        <v>8396343.5800000001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35700.410000000003</v>
      </c>
      <c r="F7" s="9">
        <v>35700.410000000003</v>
      </c>
    </row>
    <row r="8" spans="1:6" x14ac:dyDescent="0.2">
      <c r="A8" s="10" t="s">
        <v>9</v>
      </c>
      <c r="B8" s="9">
        <v>7573483.8499999996</v>
      </c>
      <c r="C8" s="9">
        <v>1805302.76</v>
      </c>
      <c r="D8" s="11" t="s">
        <v>10</v>
      </c>
      <c r="E8" s="9">
        <v>0</v>
      </c>
      <c r="F8" s="9">
        <v>17321.87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803983.91</v>
      </c>
      <c r="F13" s="9">
        <v>2358921.8199999998</v>
      </c>
    </row>
    <row r="14" spans="1:6" x14ac:dyDescent="0.2">
      <c r="A14" s="3" t="s">
        <v>21</v>
      </c>
      <c r="B14" s="9">
        <f>SUM(B15:B21)</f>
        <v>30223723.82</v>
      </c>
      <c r="C14" s="9">
        <f>SUM(C15:C21)</f>
        <v>35400088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25853732.629999999</v>
      </c>
      <c r="C15" s="9">
        <v>35380112.729999997</v>
      </c>
      <c r="D15" s="11" t="s">
        <v>24</v>
      </c>
      <c r="E15" s="9">
        <v>363359.66</v>
      </c>
      <c r="F15" s="9">
        <v>5984399.4800000004</v>
      </c>
    </row>
    <row r="16" spans="1:6" x14ac:dyDescent="0.2">
      <c r="A16" s="10" t="s">
        <v>25</v>
      </c>
      <c r="B16" s="9">
        <v>4180000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189991.19</v>
      </c>
      <c r="C17" s="9">
        <v>19975.27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105251.34</v>
      </c>
      <c r="C22" s="9">
        <f>SUM(C23:C27)</f>
        <v>64422.89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105251.34</v>
      </c>
      <c r="C23" s="9">
        <v>64422.89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7505</v>
      </c>
      <c r="F39" s="9">
        <f>SUM(F40:F42)</f>
        <v>6505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7505</v>
      </c>
      <c r="F40" s="9">
        <v>6505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37902459.010000005</v>
      </c>
      <c r="C44" s="7">
        <f>C6+C14+C22+C28+C34+C35+C38</f>
        <v>37269813.649999999</v>
      </c>
      <c r="D44" s="8" t="s">
        <v>80</v>
      </c>
      <c r="E44" s="7">
        <f>E6+E16+E20+E23+E24+E28+E35+E39</f>
        <v>1210548.98</v>
      </c>
      <c r="F44" s="7">
        <f>F6+F16+F20+F23+F24+F28+F35+F39</f>
        <v>8402848.5800000001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111912833.81</v>
      </c>
      <c r="C49" s="9">
        <v>111912833.81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61994399.579999998</v>
      </c>
      <c r="C50" s="9">
        <v>60480850.770000003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742400</v>
      </c>
      <c r="C51" s="9">
        <v>742400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-33655370.789999999</v>
      </c>
      <c r="C52" s="9">
        <v>-33655370.789999999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1210548.98</v>
      </c>
      <c r="F56" s="7">
        <f>F54+F44</f>
        <v>8402848.5800000001</v>
      </c>
    </row>
    <row r="57" spans="1:6" x14ac:dyDescent="0.2">
      <c r="A57" s="12" t="s">
        <v>100</v>
      </c>
      <c r="B57" s="7">
        <f>SUM(B47:B55)</f>
        <v>140994262.59999999</v>
      </c>
      <c r="C57" s="7">
        <f>SUM(C47:C55)</f>
        <v>139480713.79000002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178896721.61000001</v>
      </c>
      <c r="C59" s="7">
        <f>C44+C57</f>
        <v>176750527.44000003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122477755.22</v>
      </c>
      <c r="F60" s="9">
        <f>SUM(F61:F63)</f>
        <v>122477755.22</v>
      </c>
    </row>
    <row r="61" spans="1:6" x14ac:dyDescent="0.2">
      <c r="A61" s="13"/>
      <c r="B61" s="9"/>
      <c r="C61" s="9"/>
      <c r="D61" s="5" t="s">
        <v>104</v>
      </c>
      <c r="E61" s="9">
        <v>122477755.22</v>
      </c>
      <c r="F61" s="9">
        <v>122477755.22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55208417.409999996</v>
      </c>
      <c r="F65" s="9">
        <f>SUM(F66:F70)</f>
        <v>45869923.640000001</v>
      </c>
    </row>
    <row r="66" spans="1:6" x14ac:dyDescent="0.2">
      <c r="A66" s="13"/>
      <c r="B66" s="9"/>
      <c r="C66" s="9"/>
      <c r="D66" s="5" t="s">
        <v>108</v>
      </c>
      <c r="E66" s="9">
        <v>9338493.7699999996</v>
      </c>
      <c r="F66" s="9">
        <v>-3350726.01</v>
      </c>
    </row>
    <row r="67" spans="1:6" x14ac:dyDescent="0.2">
      <c r="A67" s="13"/>
      <c r="B67" s="9"/>
      <c r="C67" s="9"/>
      <c r="D67" s="5" t="s">
        <v>109</v>
      </c>
      <c r="E67" s="9">
        <v>45869923.640000001</v>
      </c>
      <c r="F67" s="9">
        <v>49220649.649999999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177686172.63</v>
      </c>
      <c r="F76" s="7">
        <f>F60+F65+F72</f>
        <v>168347678.86000001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178896721.60999998</v>
      </c>
      <c r="F78" s="7">
        <f>F56+F76</f>
        <v>176750527.44000003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cp:lastPrinted>2017-08-17T16:46:17Z</cp:lastPrinted>
  <dcterms:created xsi:type="dcterms:W3CDTF">2017-01-11T17:17:46Z</dcterms:created>
  <dcterms:modified xsi:type="dcterms:W3CDTF">2017-08-17T16:46:55Z</dcterms:modified>
</cp:coreProperties>
</file>