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30"/>
  </bookViews>
  <sheets>
    <sheet name="EAI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H22" i="1"/>
  <c r="F22" i="1"/>
  <c r="E22" i="1"/>
  <c r="J20" i="1"/>
  <c r="G20" i="1"/>
  <c r="J19" i="1"/>
  <c r="G19" i="1"/>
  <c r="J18" i="1"/>
  <c r="G18" i="1"/>
  <c r="J17" i="1"/>
  <c r="G17" i="1"/>
  <c r="J16" i="1"/>
  <c r="G16" i="1"/>
  <c r="J15" i="1"/>
  <c r="G15" i="1"/>
  <c r="J14" i="1"/>
  <c r="G14" i="1"/>
  <c r="J13" i="1"/>
  <c r="G13" i="1"/>
  <c r="J12" i="1"/>
  <c r="G12" i="1"/>
  <c r="J11" i="1"/>
  <c r="G11" i="1"/>
  <c r="G22" i="1" s="1"/>
  <c r="J22" i="1" l="1"/>
</calcChain>
</file>

<file path=xl/sharedStrings.xml><?xml version="1.0" encoding="utf-8"?>
<sst xmlns="http://schemas.openxmlformats.org/spreadsheetml/2006/main" count="36" uniqueCount="36">
  <si>
    <t>Ente Público:</t>
  </si>
  <si>
    <t>CENTRO DE EVALUACIÓN Y CONTROL DE CONFIANZA DEL ESTADO DE GUANAJUATO</t>
  </si>
  <si>
    <t>Lic. José Gustavo Saldívar Bautista</t>
  </si>
  <si>
    <t>C.P. Carlos Pineda Gómez</t>
  </si>
  <si>
    <t>Director General</t>
  </si>
  <si>
    <t>Coordinador Administrativo</t>
  </si>
  <si>
    <t>ESTADO ANALÍTICO DE INGRESOS</t>
  </si>
  <si>
    <t>POR FUENTE DE FINANCIAMIENTO Y FUENTE DE FINANCIAMIENTO/RUBRO</t>
  </si>
  <si>
    <t>Del 1 de Enero al 30 de Septiembre de 2017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</si>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</sst>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0" fontId="1" fillId="0" borderId="0"/>
  </cellStyleXfs>
  <cellXfs count="56">
    <xf numFmtId="0" fontId="0" fillId="0" borderId="0" xfId="0"/>
    <xf numFmtId="0" fontId="2" fillId="3" borderId="0" xfId="0" applyFont="1" applyFill="1" applyBorder="1"/>
    <xf numFmtId="0" fontId="2" fillId="3" borderId="0" xfId="0" applyFont="1" applyFill="1"/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protection locked="0"/>
    </xf>
    <xf numFmtId="0" fontId="3" fillId="2" borderId="0" xfId="0" applyFont="1" applyFill="1" applyBorder="1" applyAlignment="1">
      <alignment horizontal="center"/>
    </xf>
    <xf numFmtId="0" fontId="2" fillId="3" borderId="9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/>
    <xf numFmtId="0" fontId="5" fillId="3" borderId="0" xfId="4" applyFont="1" applyFill="1"/>
    <xf numFmtId="0" fontId="5" fillId="3" borderId="0" xfId="4" applyFont="1" applyFill="1" applyBorder="1"/>
    <xf numFmtId="0" fontId="5" fillId="3" borderId="0" xfId="4" applyFont="1" applyFill="1" applyBorder="1" applyAlignment="1">
      <alignment horizontal="center"/>
    </xf>
    <xf numFmtId="0" fontId="3" fillId="3" borderId="0" xfId="0" applyFont="1" applyFill="1" applyBorder="1" applyAlignment="1"/>
    <xf numFmtId="0" fontId="5" fillId="3" borderId="1" xfId="4" applyFont="1" applyFill="1" applyBorder="1" applyAlignment="1">
      <alignment horizontal="center"/>
    </xf>
    <xf numFmtId="0" fontId="5" fillId="3" borderId="0" xfId="4" applyFont="1" applyFill="1" applyAlignment="1">
      <alignment horizontal="center"/>
    </xf>
    <xf numFmtId="0" fontId="5" fillId="3" borderId="0" xfId="4" applyFont="1" applyFill="1" applyAlignment="1"/>
    <xf numFmtId="37" fontId="3" fillId="2" borderId="10" xfId="4" applyNumberFormat="1" applyFont="1" applyFill="1" applyBorder="1" applyAlignment="1">
      <alignment horizontal="center" vertical="center"/>
    </xf>
    <xf numFmtId="37" fontId="3" fillId="2" borderId="10" xfId="4" applyNumberFormat="1" applyFont="1" applyFill="1" applyBorder="1" applyAlignment="1">
      <alignment horizontal="center" wrapText="1"/>
    </xf>
    <xf numFmtId="0" fontId="2" fillId="3" borderId="0" xfId="4" applyFont="1" applyFill="1"/>
    <xf numFmtId="0" fontId="7" fillId="3" borderId="11" xfId="4" applyFont="1" applyFill="1" applyBorder="1"/>
    <xf numFmtId="0" fontId="7" fillId="3" borderId="9" xfId="4" applyFont="1" applyFill="1" applyBorder="1"/>
    <xf numFmtId="0" fontId="7" fillId="3" borderId="12" xfId="4" applyFont="1" applyFill="1" applyBorder="1"/>
    <xf numFmtId="43" fontId="7" fillId="3" borderId="12" xfId="1" applyFont="1" applyFill="1" applyBorder="1" applyAlignment="1">
      <alignment horizontal="center"/>
    </xf>
    <xf numFmtId="43" fontId="7" fillId="3" borderId="13" xfId="1" applyFont="1" applyFill="1" applyBorder="1" applyAlignment="1">
      <alignment horizontal="center"/>
    </xf>
    <xf numFmtId="43" fontId="8" fillId="3" borderId="14" xfId="1" applyFont="1" applyFill="1" applyBorder="1" applyAlignment="1">
      <alignment vertical="center" wrapText="1"/>
    </xf>
    <xf numFmtId="0" fontId="7" fillId="3" borderId="7" xfId="4" applyFont="1" applyFill="1" applyBorder="1" applyAlignment="1">
      <alignment horizontal="center" vertical="center"/>
    </xf>
    <xf numFmtId="0" fontId="7" fillId="3" borderId="1" xfId="4" applyFont="1" applyFill="1" applyBorder="1" applyAlignment="1">
      <alignment horizontal="center" vertical="center"/>
    </xf>
    <xf numFmtId="0" fontId="7" fillId="3" borderId="8" xfId="4" applyFont="1" applyFill="1" applyBorder="1" applyAlignment="1">
      <alignment wrapText="1"/>
    </xf>
    <xf numFmtId="43" fontId="7" fillId="3" borderId="8" xfId="1" applyFont="1" applyFill="1" applyBorder="1" applyAlignment="1">
      <alignment horizontal="center"/>
    </xf>
    <xf numFmtId="43" fontId="7" fillId="3" borderId="15" xfId="1" applyFont="1" applyFill="1" applyBorder="1" applyAlignment="1">
      <alignment horizontal="center"/>
    </xf>
    <xf numFmtId="0" fontId="9" fillId="3" borderId="2" xfId="4" applyFont="1" applyFill="1" applyBorder="1" applyAlignment="1">
      <alignment horizontal="centerContinuous"/>
    </xf>
    <xf numFmtId="0" fontId="9" fillId="3" borderId="3" xfId="4" applyFont="1" applyFill="1" applyBorder="1" applyAlignment="1">
      <alignment horizontal="centerContinuous"/>
    </xf>
    <xf numFmtId="0" fontId="9" fillId="3" borderId="4" xfId="4" applyFont="1" applyFill="1" applyBorder="1" applyAlignment="1">
      <alignment horizontal="left" wrapText="1"/>
    </xf>
    <xf numFmtId="0" fontId="4" fillId="3" borderId="9" xfId="0" applyFont="1" applyFill="1" applyBorder="1" applyAlignment="1">
      <alignment vertical="top" wrapText="1"/>
    </xf>
    <xf numFmtId="43" fontId="4" fillId="3" borderId="9" xfId="1" applyFont="1" applyFill="1" applyBorder="1" applyAlignment="1">
      <alignment vertical="top" wrapText="1"/>
    </xf>
    <xf numFmtId="0" fontId="10" fillId="3" borderId="0" xfId="0" applyFont="1" applyFill="1"/>
    <xf numFmtId="0" fontId="2" fillId="0" borderId="1" xfId="0" applyFont="1" applyBorder="1"/>
    <xf numFmtId="0" fontId="2" fillId="0" borderId="1" xfId="0" applyFont="1" applyBorder="1" applyAlignment="1"/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43" fontId="4" fillId="3" borderId="0" xfId="1" applyFont="1" applyFill="1" applyBorder="1" applyProtection="1"/>
    <xf numFmtId="43" fontId="4" fillId="3" borderId="0" xfId="1" applyFont="1" applyFill="1" applyBorder="1" applyAlignment="1" applyProtection="1">
      <alignment vertical="top"/>
    </xf>
    <xf numFmtId="0" fontId="2" fillId="0" borderId="0" xfId="0" applyFont="1" applyAlignment="1"/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43" fontId="8" fillId="3" borderId="13" xfId="1" applyFont="1" applyFill="1" applyBorder="1" applyAlignment="1">
      <alignment horizontal="right" vertical="center" wrapText="1"/>
    </xf>
    <xf numFmtId="43" fontId="8" fillId="3" borderId="15" xfId="1" applyFont="1" applyFill="1" applyBorder="1" applyAlignment="1">
      <alignment horizontal="right" vertical="center" wrapText="1"/>
    </xf>
    <xf numFmtId="43" fontId="3" fillId="0" borderId="2" xfId="1" applyFont="1" applyBorder="1" applyAlignment="1">
      <alignment horizontal="center" vertical="top" wrapText="1"/>
    </xf>
    <xf numFmtId="43" fontId="3" fillId="0" borderId="4" xfId="1" applyFont="1" applyBorder="1" applyAlignment="1">
      <alignment horizontal="center" vertical="top" wrapText="1"/>
    </xf>
    <xf numFmtId="37" fontId="3" fillId="2" borderId="10" xfId="4" applyNumberFormat="1" applyFont="1" applyFill="1" applyBorder="1" applyAlignment="1">
      <alignment horizontal="center" vertical="center" wrapText="1"/>
    </xf>
    <xf numFmtId="37" fontId="3" fillId="2" borderId="10" xfId="4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6" fillId="3" borderId="0" xfId="0" applyFont="1" applyFill="1" applyAlignment="1">
      <alignment horizontal="left" vertical="top" wrapText="1"/>
    </xf>
  </cellXfs>
  <cellStyles count="5">
    <cellStyle name="=C:\WINNT\SYSTEM32\COMMAND.COM" xfId="3"/>
    <cellStyle name="Millares" xfId="1" builtinId="3"/>
    <cellStyle name="Normal" xfId="0" builtinId="0"/>
    <cellStyle name="Normal 2" xfId="2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showGridLines="0" tabSelected="1" view="pageBreakPreview" zoomScale="84" zoomScaleNormal="84" zoomScaleSheetLayoutView="84" workbookViewId="0">
      <selection activeCell="G40" sqref="G40"/>
    </sheetView>
  </sheetViews>
  <sheetFormatPr baseColWidth="10" defaultRowHeight="12.75" x14ac:dyDescent="0.2"/>
  <cols>
    <col min="1" max="1" width="1.140625" style="2" customWidth="1"/>
    <col min="2" max="3" width="3.7109375" style="8" customWidth="1"/>
    <col min="4" max="4" width="46.42578125" style="8" customWidth="1"/>
    <col min="5" max="10" width="15.7109375" style="8" customWidth="1"/>
    <col min="11" max="11" width="2" style="2" customWidth="1"/>
    <col min="12" max="16384" width="11.42578125" style="8"/>
  </cols>
  <sheetData>
    <row r="1" spans="1:10" ht="18.75" customHeight="1" x14ac:dyDescent="0.2">
      <c r="B1" s="54" t="s">
        <v>6</v>
      </c>
      <c r="C1" s="54"/>
      <c r="D1" s="54"/>
      <c r="E1" s="54"/>
      <c r="F1" s="54"/>
      <c r="G1" s="54"/>
      <c r="H1" s="54"/>
      <c r="I1" s="54"/>
      <c r="J1" s="54"/>
    </row>
    <row r="2" spans="1:10" ht="15" customHeight="1" x14ac:dyDescent="0.2">
      <c r="B2" s="5"/>
      <c r="C2" s="5"/>
      <c r="D2" s="54" t="s">
        <v>7</v>
      </c>
      <c r="E2" s="54"/>
      <c r="F2" s="54"/>
      <c r="G2" s="54"/>
      <c r="H2" s="54"/>
      <c r="I2" s="54"/>
      <c r="J2" s="54"/>
    </row>
    <row r="3" spans="1:10" ht="15" customHeight="1" x14ac:dyDescent="0.2">
      <c r="B3" s="54" t="s">
        <v>8</v>
      </c>
      <c r="C3" s="54"/>
      <c r="D3" s="54"/>
      <c r="E3" s="54"/>
      <c r="F3" s="54"/>
      <c r="G3" s="54"/>
      <c r="H3" s="54"/>
      <c r="I3" s="54"/>
      <c r="J3" s="54"/>
    </row>
    <row r="4" spans="1:10" s="2" customFormat="1" ht="8.25" customHeight="1" x14ac:dyDescent="0.2">
      <c r="A4" s="9"/>
      <c r="B4" s="10"/>
      <c r="C4" s="10"/>
      <c r="D4" s="10"/>
      <c r="E4" s="1"/>
      <c r="F4" s="11"/>
      <c r="G4" s="11"/>
      <c r="H4" s="11"/>
      <c r="I4" s="11"/>
      <c r="J4" s="11"/>
    </row>
    <row r="5" spans="1:10" s="2" customFormat="1" ht="13.5" customHeight="1" x14ac:dyDescent="0.2">
      <c r="A5" s="9"/>
      <c r="B5" s="12"/>
      <c r="D5" s="3" t="s">
        <v>0</v>
      </c>
      <c r="E5" s="4" t="s">
        <v>1</v>
      </c>
      <c r="F5" s="4"/>
      <c r="G5" s="13"/>
      <c r="H5" s="13"/>
      <c r="I5" s="13"/>
      <c r="J5" s="14"/>
    </row>
    <row r="6" spans="1:10" s="2" customFormat="1" ht="11.25" customHeight="1" x14ac:dyDescent="0.2">
      <c r="A6" s="9"/>
      <c r="B6" s="9"/>
      <c r="C6" s="9"/>
      <c r="D6" s="9"/>
      <c r="F6" s="14"/>
      <c r="G6" s="14"/>
      <c r="H6" s="14"/>
      <c r="I6" s="14"/>
      <c r="J6" s="14"/>
    </row>
    <row r="7" spans="1:10" ht="12" customHeight="1" x14ac:dyDescent="0.2">
      <c r="A7" s="15"/>
      <c r="B7" s="53" t="s">
        <v>9</v>
      </c>
      <c r="C7" s="53"/>
      <c r="D7" s="53"/>
      <c r="E7" s="53" t="s">
        <v>10</v>
      </c>
      <c r="F7" s="53"/>
      <c r="G7" s="53"/>
      <c r="H7" s="53"/>
      <c r="I7" s="53"/>
      <c r="J7" s="52" t="s">
        <v>11</v>
      </c>
    </row>
    <row r="8" spans="1:10" ht="25.5" x14ac:dyDescent="0.2">
      <c r="A8" s="9"/>
      <c r="B8" s="53"/>
      <c r="C8" s="53"/>
      <c r="D8" s="53"/>
      <c r="E8" s="16" t="s">
        <v>12</v>
      </c>
      <c r="F8" s="17" t="s">
        <v>13</v>
      </c>
      <c r="G8" s="16" t="s">
        <v>14</v>
      </c>
      <c r="H8" s="16" t="s">
        <v>15</v>
      </c>
      <c r="I8" s="16" t="s">
        <v>16</v>
      </c>
      <c r="J8" s="52"/>
    </row>
    <row r="9" spans="1:10" ht="12" customHeight="1" x14ac:dyDescent="0.2">
      <c r="A9" s="9"/>
      <c r="B9" s="53"/>
      <c r="C9" s="53"/>
      <c r="D9" s="53"/>
      <c r="E9" s="16" t="s">
        <v>17</v>
      </c>
      <c r="F9" s="16" t="s">
        <v>18</v>
      </c>
      <c r="G9" s="16" t="s">
        <v>19</v>
      </c>
      <c r="H9" s="16" t="s">
        <v>20</v>
      </c>
      <c r="I9" s="16" t="s">
        <v>21</v>
      </c>
      <c r="J9" s="16" t="s">
        <v>22</v>
      </c>
    </row>
    <row r="10" spans="1:10" ht="12" customHeight="1" x14ac:dyDescent="0.2">
      <c r="A10" s="18"/>
      <c r="B10" s="19"/>
      <c r="C10" s="20"/>
      <c r="D10" s="21"/>
      <c r="E10" s="22"/>
      <c r="F10" s="23"/>
      <c r="G10" s="23"/>
      <c r="H10" s="23"/>
      <c r="I10" s="23"/>
      <c r="J10" s="23"/>
    </row>
    <row r="11" spans="1:10" ht="12" customHeight="1" x14ac:dyDescent="0.2">
      <c r="A11" s="18"/>
      <c r="B11" s="47" t="s">
        <v>23</v>
      </c>
      <c r="C11" s="45"/>
      <c r="D11" s="46"/>
      <c r="E11" s="24">
        <v>0</v>
      </c>
      <c r="F11" s="24">
        <v>0</v>
      </c>
      <c r="G11" s="24">
        <f>+E11+F11</f>
        <v>0</v>
      </c>
      <c r="H11" s="24">
        <v>0</v>
      </c>
      <c r="I11" s="24">
        <v>0</v>
      </c>
      <c r="J11" s="24">
        <f>+I11-E11</f>
        <v>0</v>
      </c>
    </row>
    <row r="12" spans="1:10" ht="12" customHeight="1" x14ac:dyDescent="0.2">
      <c r="A12" s="18"/>
      <c r="B12" s="47" t="s">
        <v>24</v>
      </c>
      <c r="C12" s="45"/>
      <c r="D12" s="46"/>
      <c r="E12" s="24">
        <v>0</v>
      </c>
      <c r="F12" s="24">
        <v>0</v>
      </c>
      <c r="G12" s="24">
        <f t="shared" ref="G12:G20" si="0">+E12+F12</f>
        <v>0</v>
      </c>
      <c r="H12" s="24">
        <v>0</v>
      </c>
      <c r="I12" s="24">
        <v>0</v>
      </c>
      <c r="J12" s="24">
        <f t="shared" ref="J12:J20" si="1">+I12-E12</f>
        <v>0</v>
      </c>
    </row>
    <row r="13" spans="1:10" ht="12" customHeight="1" x14ac:dyDescent="0.2">
      <c r="A13" s="18"/>
      <c r="B13" s="47" t="s">
        <v>25</v>
      </c>
      <c r="C13" s="45"/>
      <c r="D13" s="46"/>
      <c r="E13" s="24">
        <v>0</v>
      </c>
      <c r="F13" s="24">
        <v>0</v>
      </c>
      <c r="G13" s="24">
        <f t="shared" si="0"/>
        <v>0</v>
      </c>
      <c r="H13" s="24">
        <v>0</v>
      </c>
      <c r="I13" s="24">
        <v>0</v>
      </c>
      <c r="J13" s="24">
        <f t="shared" si="1"/>
        <v>0</v>
      </c>
    </row>
    <row r="14" spans="1:10" ht="12" customHeight="1" x14ac:dyDescent="0.2">
      <c r="A14" s="18"/>
      <c r="B14" s="47" t="s">
        <v>26</v>
      </c>
      <c r="C14" s="45"/>
      <c r="D14" s="46"/>
      <c r="E14" s="24">
        <v>0</v>
      </c>
      <c r="F14" s="24">
        <v>0</v>
      </c>
      <c r="G14" s="24">
        <f t="shared" si="0"/>
        <v>0</v>
      </c>
      <c r="H14" s="24">
        <v>0</v>
      </c>
      <c r="I14" s="24">
        <v>0</v>
      </c>
      <c r="J14" s="24">
        <f t="shared" si="1"/>
        <v>0</v>
      </c>
    </row>
    <row r="15" spans="1:10" ht="12" customHeight="1" x14ac:dyDescent="0.2">
      <c r="A15" s="18"/>
      <c r="B15" s="47" t="s">
        <v>27</v>
      </c>
      <c r="C15" s="45"/>
      <c r="D15" s="46"/>
      <c r="E15" s="24">
        <v>500000</v>
      </c>
      <c r="F15" s="24">
        <v>1400000</v>
      </c>
      <c r="G15" s="24">
        <f>E15+F15</f>
        <v>1900000</v>
      </c>
      <c r="H15" s="24">
        <v>1365777.67</v>
      </c>
      <c r="I15" s="24">
        <v>1365777.67</v>
      </c>
      <c r="J15" s="24">
        <f t="shared" si="1"/>
        <v>865777.66999999993</v>
      </c>
    </row>
    <row r="16" spans="1:10" ht="12" customHeight="1" x14ac:dyDescent="0.2">
      <c r="A16" s="18"/>
      <c r="B16" s="47" t="s">
        <v>28</v>
      </c>
      <c r="C16" s="45"/>
      <c r="D16" s="46"/>
      <c r="E16" s="24">
        <v>10000000</v>
      </c>
      <c r="F16" s="24">
        <v>18431630.07</v>
      </c>
      <c r="G16" s="24">
        <f>E16+F16</f>
        <v>28431630.07</v>
      </c>
      <c r="H16" s="24">
        <v>19389771.199999999</v>
      </c>
      <c r="I16" s="24">
        <v>19389771.199999999</v>
      </c>
      <c r="J16" s="24">
        <f t="shared" si="1"/>
        <v>9389771.1999999993</v>
      </c>
    </row>
    <row r="17" spans="1:10" ht="12" customHeight="1" x14ac:dyDescent="0.2">
      <c r="A17" s="18"/>
      <c r="B17" s="47" t="s">
        <v>29</v>
      </c>
      <c r="C17" s="45"/>
      <c r="D17" s="46"/>
      <c r="E17" s="24">
        <v>0</v>
      </c>
      <c r="F17" s="24">
        <v>0</v>
      </c>
      <c r="G17" s="24">
        <f t="shared" si="0"/>
        <v>0</v>
      </c>
      <c r="H17" s="24">
        <v>0</v>
      </c>
      <c r="I17" s="24"/>
      <c r="J17" s="24">
        <f t="shared" si="1"/>
        <v>0</v>
      </c>
    </row>
    <row r="18" spans="1:10" ht="12" customHeight="1" x14ac:dyDescent="0.2">
      <c r="A18" s="18"/>
      <c r="B18" s="47" t="s">
        <v>30</v>
      </c>
      <c r="C18" s="45"/>
      <c r="D18" s="46"/>
      <c r="E18" s="24">
        <v>0</v>
      </c>
      <c r="F18" s="24">
        <v>2621092.1800000002</v>
      </c>
      <c r="G18" s="24">
        <f>E18+F18</f>
        <v>2621092.1800000002</v>
      </c>
      <c r="H18" s="24">
        <v>2621092.1800000002</v>
      </c>
      <c r="I18" s="24">
        <v>2621092.1800000002</v>
      </c>
      <c r="J18" s="24">
        <f t="shared" si="1"/>
        <v>2621092.1800000002</v>
      </c>
    </row>
    <row r="19" spans="1:10" ht="12" customHeight="1" x14ac:dyDescent="0.2">
      <c r="A19" s="18"/>
      <c r="B19" s="47" t="s">
        <v>31</v>
      </c>
      <c r="C19" s="45"/>
      <c r="D19" s="46"/>
      <c r="E19" s="24">
        <v>79129552.959999993</v>
      </c>
      <c r="F19" s="24">
        <v>3765939.91</v>
      </c>
      <c r="G19" s="24">
        <f>E19+F19</f>
        <v>82895492.86999999</v>
      </c>
      <c r="H19" s="24">
        <v>56829148.340000004</v>
      </c>
      <c r="I19" s="24">
        <v>56829148.340000004</v>
      </c>
      <c r="J19" s="24">
        <f t="shared" si="1"/>
        <v>-22300404.61999999</v>
      </c>
    </row>
    <row r="20" spans="1:10" ht="12" customHeight="1" x14ac:dyDescent="0.2">
      <c r="A20" s="18"/>
      <c r="B20" s="47" t="s">
        <v>32</v>
      </c>
      <c r="C20" s="45"/>
      <c r="D20" s="46"/>
      <c r="E20" s="24">
        <v>0</v>
      </c>
      <c r="F20" s="24">
        <v>0</v>
      </c>
      <c r="G20" s="24">
        <f t="shared" si="0"/>
        <v>0</v>
      </c>
      <c r="H20" s="24">
        <v>0</v>
      </c>
      <c r="I20" s="24">
        <v>0</v>
      </c>
      <c r="J20" s="24">
        <f t="shared" si="1"/>
        <v>0</v>
      </c>
    </row>
    <row r="21" spans="1:10" ht="12" customHeight="1" x14ac:dyDescent="0.2">
      <c r="A21" s="18"/>
      <c r="B21" s="25"/>
      <c r="C21" s="26"/>
      <c r="D21" s="27"/>
      <c r="E21" s="28"/>
      <c r="F21" s="29"/>
      <c r="G21" s="29"/>
      <c r="H21" s="29"/>
      <c r="I21" s="29"/>
      <c r="J21" s="29"/>
    </row>
    <row r="22" spans="1:10" ht="12" customHeight="1" x14ac:dyDescent="0.2">
      <c r="A22" s="9"/>
      <c r="B22" s="30"/>
      <c r="C22" s="31"/>
      <c r="D22" s="32" t="s">
        <v>33</v>
      </c>
      <c r="E22" s="24">
        <f>SUM(E11+E12+E13+E14+E15+E16+E17+E18+E19+E20)</f>
        <v>89629552.959999993</v>
      </c>
      <c r="F22" s="24">
        <f>SUM(F11+F12+F13+F14+F15+F16+F17+F18+F19+F20)</f>
        <v>26218662.16</v>
      </c>
      <c r="G22" s="24">
        <f>SUM(G11+G12+G13+G14+G15+G16+G17+G18+G19+G20)</f>
        <v>115848215.11999999</v>
      </c>
      <c r="H22" s="24">
        <f>SUM(H11+H12+H13+H14+H15+H16+H17+H18+H19+H20)</f>
        <v>80205789.390000001</v>
      </c>
      <c r="I22" s="24">
        <f>SUM(I11+I12+I13+I14+I15+I16+I17+I18+I19+I20)</f>
        <v>80205789.390000001</v>
      </c>
      <c r="J22" s="48">
        <f>IF(I22&gt;E22,I22-E22,0)</f>
        <v>0</v>
      </c>
    </row>
    <row r="23" spans="1:10" ht="12" customHeight="1" x14ac:dyDescent="0.2">
      <c r="A23" s="18"/>
      <c r="B23" s="33"/>
      <c r="C23" s="33"/>
      <c r="D23" s="33"/>
      <c r="E23" s="34"/>
      <c r="F23" s="34"/>
      <c r="G23" s="34"/>
      <c r="H23" s="50" t="s">
        <v>34</v>
      </c>
      <c r="I23" s="51"/>
      <c r="J23" s="49"/>
    </row>
    <row r="24" spans="1:10" x14ac:dyDescent="0.2">
      <c r="A24" s="18"/>
      <c r="B24" s="55"/>
      <c r="C24" s="55"/>
      <c r="D24" s="55"/>
      <c r="E24" s="55"/>
      <c r="F24" s="55"/>
      <c r="G24" s="55"/>
      <c r="H24" s="55"/>
      <c r="I24" s="55"/>
      <c r="J24" s="55"/>
    </row>
    <row r="25" spans="1:10" x14ac:dyDescent="0.2">
      <c r="B25" s="35" t="s">
        <v>35</v>
      </c>
      <c r="C25" s="35"/>
      <c r="D25" s="35"/>
      <c r="E25" s="35"/>
      <c r="F25" s="35"/>
      <c r="G25" s="35"/>
      <c r="H25" s="35"/>
      <c r="I25" s="35"/>
      <c r="J25" s="35"/>
    </row>
    <row r="26" spans="1:10" x14ac:dyDescent="0.2"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"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"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2"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2"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2">
      <c r="B31" s="2"/>
      <c r="C31" s="2"/>
      <c r="D31" s="2"/>
      <c r="E31" s="2"/>
      <c r="F31" s="2"/>
      <c r="G31" s="2"/>
      <c r="H31" s="2"/>
      <c r="I31" s="2"/>
      <c r="J31" s="2"/>
    </row>
    <row r="33" spans="4:11" x14ac:dyDescent="0.2">
      <c r="D33" s="36"/>
      <c r="H33" s="36"/>
      <c r="I33" s="36"/>
      <c r="J33" s="37"/>
      <c r="K33" s="38"/>
    </row>
    <row r="34" spans="4:11" x14ac:dyDescent="0.2">
      <c r="D34" s="6" t="s">
        <v>2</v>
      </c>
      <c r="E34" s="39"/>
      <c r="F34" s="40"/>
      <c r="G34" s="40"/>
      <c r="H34" s="43" t="s">
        <v>3</v>
      </c>
      <c r="I34" s="43"/>
      <c r="J34" s="43"/>
      <c r="K34" s="38"/>
    </row>
    <row r="35" spans="4:11" ht="12" customHeight="1" x14ac:dyDescent="0.2">
      <c r="D35" s="7" t="s">
        <v>4</v>
      </c>
      <c r="E35" s="39"/>
      <c r="F35" s="41"/>
      <c r="G35" s="41"/>
      <c r="H35" s="44" t="s">
        <v>5</v>
      </c>
      <c r="I35" s="44"/>
      <c r="J35" s="44"/>
      <c r="K35" s="42"/>
    </row>
  </sheetData>
  <mergeCells count="21">
    <mergeCell ref="B24:J24"/>
    <mergeCell ref="B1:J1"/>
    <mergeCell ref="D2:J2"/>
    <mergeCell ref="B3:J3"/>
    <mergeCell ref="B7:D9"/>
    <mergeCell ref="E7:I7"/>
    <mergeCell ref="J7:J8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J22:J23"/>
    <mergeCell ref="H23:I23"/>
    <mergeCell ref="H34:J34"/>
    <mergeCell ref="H35:J35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2018-07-19T18:24:25Z</dcterms:modified>
</cp:coreProperties>
</file>