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11"/>
  <c r="E11" s="1"/>
  <c r="D10"/>
  <c r="E10" s="1"/>
  <c r="F10" s="1"/>
  <c r="F70" l="1"/>
  <c r="E70"/>
  <c r="D70"/>
  <c r="C70"/>
  <c r="B70"/>
  <c r="G69"/>
  <c r="G68"/>
  <c r="G70" s="1"/>
  <c r="G67"/>
  <c r="G63"/>
  <c r="F62"/>
  <c r="E62"/>
  <c r="D62"/>
  <c r="G62" s="1"/>
  <c r="C62"/>
  <c r="B62"/>
  <c r="G59"/>
  <c r="G58"/>
  <c r="G57"/>
  <c r="G56"/>
  <c r="F55"/>
  <c r="E55"/>
  <c r="D55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E41"/>
  <c r="D41"/>
  <c r="G41" s="1"/>
  <c r="C41"/>
  <c r="B41"/>
  <c r="G36"/>
  <c r="G35"/>
  <c r="F34"/>
  <c r="E34"/>
  <c r="D34"/>
  <c r="G34" s="1"/>
  <c r="C34"/>
  <c r="B34"/>
  <c r="G33"/>
  <c r="F32"/>
  <c r="E32"/>
  <c r="G32" s="1"/>
  <c r="D32"/>
  <c r="C32"/>
  <c r="B32"/>
  <c r="G31"/>
  <c r="G30"/>
  <c r="G29"/>
  <c r="G28"/>
  <c r="G27"/>
  <c r="G26"/>
  <c r="F25"/>
  <c r="E25"/>
  <c r="E37" s="1"/>
  <c r="D25"/>
  <c r="C25"/>
  <c r="B25"/>
  <c r="G24"/>
  <c r="G23"/>
  <c r="G22"/>
  <c r="G21"/>
  <c r="G20"/>
  <c r="G19"/>
  <c r="G18"/>
  <c r="G17"/>
  <c r="G16"/>
  <c r="G15"/>
  <c r="G14"/>
  <c r="F13"/>
  <c r="E13"/>
  <c r="G13" s="1"/>
  <c r="D13"/>
  <c r="C13"/>
  <c r="B13"/>
  <c r="G12"/>
  <c r="G11"/>
  <c r="G10"/>
  <c r="G9"/>
  <c r="G8"/>
  <c r="G7"/>
  <c r="G6"/>
  <c r="B37" l="1"/>
  <c r="B65" s="1"/>
  <c r="F37"/>
  <c r="E60"/>
  <c r="E65" s="1"/>
  <c r="B60"/>
  <c r="F60"/>
  <c r="D37"/>
  <c r="G37" s="1"/>
  <c r="C37"/>
  <c r="C65" s="1"/>
  <c r="G55"/>
  <c r="G25"/>
  <c r="D60"/>
  <c r="F65" l="1"/>
  <c r="G60"/>
  <c r="D65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<sst xmlns="http://schemas.openxmlformats.org/spreadsheetml/2006/main" count="76" uniqueCount="76">
  <si>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</si>
  <si>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</si>
  <si>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</si>
  <si>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</si>
  <si>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</si>
  <si>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</si>
  <si>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</si>
  <si>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</si>
  <si>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</si>
  <si>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</si>
  <si>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</si>
  <si>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</si>
  <si>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</si>
  <si>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</si>
  <si>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</si>
  <si>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</si>
  <si>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</si>
  <si>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</si>
  <si>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</si>
  <si>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</si>
  <si>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</si>
  <si>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</si>
  <si>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</si>
  <si>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</si>
  <si>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</si>
  <si>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</si>
  <si>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</si>
  <si>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</si>
  <si>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</si>
  <si>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</si>
  <si>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</si>
  <si>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</si>
  <si>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</si>
  <si>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</si>
  <si>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</si>
  <si>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</si>
  <si>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</si>
  <si>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</si>
  <si>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</si>
  <si>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</si>
  <si>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</si>
  <si>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</si>
  <si>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</si>
  <si>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</si>
  <si>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</si>
  <si>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</si>
  <si>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</si>
  <si>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</si>
  <si>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</si>
  <si>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</si>
  <si>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</si>
  <si>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</si>
  <si>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</si>
  <si>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</si>
  <si>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</si>
  <si>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</si>
  <si>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</si>
  <si>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</si>
  <si>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</si>
  <si>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</si>
  <si>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</si>
  <si>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</si>
  <si>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</si>
  <si>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</si>
  <si>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</si>
  <si>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</si>
  <si>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</si>
  <si>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</si>
  <si>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</si>
  <si>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</si>
  <si>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</si>
  <si>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Roberto Castañeda Tejeda</t>
  </si>
  <si>
    <t>Secretario Técnico</t>
  </si>
  <si>
    <t>Coordinación de Seguimiento y Control de Fideicomisos</t>
  </si>
  <si>
    <t>Miguel Espino Salgado</t>
  </si>
  <si>
    <t>FIDEICOMISO DE BORDERÍA E INFRAESTRUCTURA RURAL PARA EL ESTADO DE GUANAJUATO &lt;&lt;FIBIR&gt;&gt; 
Estado Analítico de Ingresos Detallado - LDF
Del 1 de enero al 31 marzo de 2018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</si>
</sst>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A40" workbookViewId="0">
      <selection activeCell="F37" sqref="F37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0</v>
      </c>
      <c r="C10" s="10">
        <v>400285.95</v>
      </c>
      <c r="D10" s="10">
        <f>+B10+C10</f>
        <v>400285.95</v>
      </c>
      <c r="E10" s="10">
        <f>+D10</f>
        <v>400285.95</v>
      </c>
      <c r="F10" s="10">
        <f>+E10</f>
        <v>400285.95</v>
      </c>
      <c r="G10" s="10">
        <f t="shared" si="0"/>
        <v>0</v>
      </c>
    </row>
    <row r="11" spans="1:7">
      <c r="A11" s="11" t="s">
        <v>14</v>
      </c>
      <c r="B11" s="10">
        <v>500000</v>
      </c>
      <c r="C11" s="10">
        <v>24216558.34</v>
      </c>
      <c r="D11" s="10">
        <f>+B11+C11</f>
        <v>24716558.34</v>
      </c>
      <c r="E11" s="10">
        <f>+D11</f>
        <v>24716558.34</v>
      </c>
      <c r="F11" s="10">
        <v>24182258.34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>
        <v>0</v>
      </c>
      <c r="C31" s="10">
        <v>19900000</v>
      </c>
      <c r="D31" s="10">
        <f>+B31+C31</f>
        <v>19900000</v>
      </c>
      <c r="E31" s="10">
        <v>19900000</v>
      </c>
      <c r="F31" s="10">
        <v>19900000</v>
      </c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500000</v>
      </c>
      <c r="C37" s="13">
        <f>SUM(C6:C13)+C25+C31+C32+C34</f>
        <v>44516844.289999999</v>
      </c>
      <c r="D37" s="13">
        <f>SUM(D6:D13)+D25+D31+D32+D34</f>
        <v>45016844.289999999</v>
      </c>
      <c r="E37" s="13">
        <f>SUM(E6:E13)+E25+E31+E32+E34</f>
        <v>45016844.289999999</v>
      </c>
      <c r="F37" s="13">
        <f>SUM(F6:F13)+F25+F31+F32+F34</f>
        <v>44482544.289999999</v>
      </c>
      <c r="G37" s="13">
        <f t="shared" si="0"/>
        <v>0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500000</v>
      </c>
      <c r="C65" s="13">
        <f>C37+C60+C62</f>
        <v>44516844.289999999</v>
      </c>
      <c r="D65" s="13">
        <f>D37+D60+D62</f>
        <v>45016844.289999999</v>
      </c>
      <c r="E65" s="13">
        <f>E37+E60+E62</f>
        <v>45016844.289999999</v>
      </c>
      <c r="F65" s="13">
        <f>F37+F60+F62</f>
        <v>44482544.289999999</v>
      </c>
      <c r="G65" s="13">
        <f t="shared" si="0"/>
        <v>0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4"/>
      <c r="D75" s="24"/>
      <c r="E75" s="24"/>
      <c r="F75" s="24"/>
    </row>
    <row r="76" spans="1:7">
      <c r="A76" s="23" t="s">
        <v>71</v>
      </c>
      <c r="D76" s="29" t="s">
        <v>74</v>
      </c>
      <c r="E76" s="29"/>
      <c r="F76" s="29"/>
    </row>
    <row r="77" spans="1:7">
      <c r="A77" s="23" t="s">
        <v>72</v>
      </c>
      <c r="D77" s="29" t="s">
        <v>73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2018-04-13T13:54:54Z</cp:lastPrinted>
  <dcterms:created xsi:type="dcterms:W3CDTF">2017-01-11T17:22:08Z</dcterms:created>
  <dcterms:modified xsi:type="dcterms:W3CDTF">2018-04-13T13:55:26Z</dcterms:modified>
</cp:coreProperties>
</file>