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definedNames>
    <definedName name="_xlnm.Print_Area" localSheetId="0">EAI!$B$1:$K$65</definedName>
  </definedNames>
  <calcPr calcId="125725"/>
</workbook>
</file>

<file path=xl/calcChain.xml><?xml version="1.0" encoding="utf-8"?>
<calcChain xmlns="http://schemas.openxmlformats.org/spreadsheetml/2006/main">
  <c r="E15" i="1"/>
  <c r="G15" s="1"/>
  <c r="G28" s="1"/>
  <c r="F15"/>
  <c r="F28" s="1"/>
  <c r="G16"/>
  <c r="H16" s="1"/>
  <c r="E18"/>
  <c r="F18"/>
  <c r="G18"/>
  <c r="H18"/>
  <c r="I18"/>
  <c r="J18" s="1"/>
  <c r="G19"/>
  <c r="J19"/>
  <c r="G25"/>
  <c r="H25" s="1"/>
  <c r="H46" s="1"/>
  <c r="J25"/>
  <c r="G36"/>
  <c r="H36" s="1"/>
  <c r="J36"/>
  <c r="G37"/>
  <c r="H37" s="1"/>
  <c r="J37"/>
  <c r="G38"/>
  <c r="H38"/>
  <c r="J38"/>
  <c r="E39"/>
  <c r="E35" s="1"/>
  <c r="F40"/>
  <c r="F39" s="1"/>
  <c r="G41"/>
  <c r="H41" s="1"/>
  <c r="J41"/>
  <c r="E42"/>
  <c r="G42" s="1"/>
  <c r="F42"/>
  <c r="I42"/>
  <c r="J42" s="1"/>
  <c r="F43"/>
  <c r="G43"/>
  <c r="H43"/>
  <c r="H42" s="1"/>
  <c r="I43"/>
  <c r="J43" s="1"/>
  <c r="G44"/>
  <c r="H44"/>
  <c r="J44"/>
  <c r="G45"/>
  <c r="H45"/>
  <c r="J45"/>
  <c r="G46"/>
  <c r="J46"/>
  <c r="G47"/>
  <c r="H47" s="1"/>
  <c r="J47"/>
  <c r="G48"/>
  <c r="H48"/>
  <c r="J48"/>
  <c r="G49"/>
  <c r="H49"/>
  <c r="J49"/>
  <c r="G50"/>
  <c r="H50" s="1"/>
  <c r="J50"/>
  <c r="G51"/>
  <c r="H51" s="1"/>
  <c r="J51"/>
  <c r="G52"/>
  <c r="H52"/>
  <c r="J52"/>
  <c r="G53"/>
  <c r="H53"/>
  <c r="J53"/>
  <c r="G54"/>
  <c r="H54" s="1"/>
  <c r="J54"/>
  <c r="E56"/>
  <c r="F56" l="1"/>
  <c r="G39"/>
  <c r="F35"/>
  <c r="G35" s="1"/>
  <c r="H15"/>
  <c r="H28" s="1"/>
  <c r="H40"/>
  <c r="I16"/>
  <c r="E28"/>
  <c r="G56"/>
  <c r="G40"/>
  <c r="I40" l="1"/>
  <c r="H39"/>
  <c r="I15"/>
  <c r="I28" s="1"/>
  <c r="J28" s="1"/>
  <c r="J16"/>
  <c r="J15" s="1"/>
  <c r="J40" l="1"/>
  <c r="I39"/>
  <c r="H35"/>
  <c r="H56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<sst xmlns="http://schemas.openxmlformats.org/spreadsheetml/2006/main" count="77" uniqueCount="44">
  <si>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</si>
  <si>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</si>
  <si>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</si>
  <si>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</si>
  <si>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</si>
  <si>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</si>
  <si>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</si>
  <si>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</si>
  <si>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</si>
  <si>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</si>
  <si>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</si>
  <si>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</si>
  <si>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</si>
  <si>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</si>
  <si>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</si>
  <si>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</si>
  <si>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</si>
  <si>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</si>
  <si>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</si>
  <si>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</si>
  <si>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</si>
  <si>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</si>
  <si>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</si>
  <si>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</si>
  <si>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</si>
  <si>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</si>
  <si>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</si>
  <si>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</si>
  <si>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</si>
  <si>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</si>
  <si>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</si>
  <si>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</si>
  <si>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</si>
  <si>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</si>
  <si>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</si>
  <si>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</si>
  <si>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</si>
  <si>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</si>
  <si>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</si>
  <si>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 BORDERÍA E INFRAESTRUCTURA RURAL PARA EL ESTADO DE GUANAJUATO &lt;&lt;FIBIR&gt;&gt;</t>
  </si>
  <si>
    <t xml:space="preserve">Ente Público:      </t>
  </si>
  <si>
    <t>Del 1 de Enero al  31 de diciembre de 2018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</si>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</sst>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9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horizontal="center" vertical="top"/>
    </xf>
    <xf numFmtId="43" fontId="4" fillId="11" borderId="0" xfId="1" applyFont="1" applyFill="1" applyBorder="1" applyAlignment="1" applyProtection="1">
      <alignment vertical="top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Alignment="1" applyProtection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43" fontId="9" fillId="0" borderId="0" xfId="1" applyFont="1"/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vertical="center" wrapText="1"/>
    </xf>
    <xf numFmtId="43" fontId="3" fillId="0" borderId="0" xfId="0" applyNumberFormat="1" applyFont="1"/>
    <xf numFmtId="0" fontId="4" fillId="0" borderId="0" xfId="0" applyFont="1"/>
    <xf numFmtId="43" fontId="4" fillId="0" borderId="0" xfId="1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43" fontId="3" fillId="11" borderId="0" xfId="1" applyFont="1" applyFill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5"/>
  <sheetViews>
    <sheetView showGridLines="0" tabSelected="1" topLeftCell="A25" zoomScale="85" zoomScaleNormal="85" workbookViewId="0">
      <selection activeCell="G72" sqref="G72"/>
    </sheetView>
  </sheetViews>
  <sheetFormatPr baseColWidth="10" defaultColWidth="11.42578125" defaultRowHeight="12.75"/>
  <cols>
    <col min="1" max="1" width="1.140625" style="3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3" customWidth="1"/>
    <col min="12" max="12" width="11.42578125" style="1"/>
    <col min="13" max="13" width="14.140625" style="2" bestFit="1" customWidth="1"/>
    <col min="14" max="16384" width="11.42578125" style="1"/>
  </cols>
  <sheetData>
    <row r="1" spans="1:13" ht="18.75" customHeight="1">
      <c r="B1" s="87" t="s">
        <v>43</v>
      </c>
      <c r="C1" s="87"/>
      <c r="D1" s="87"/>
      <c r="E1" s="87"/>
      <c r="F1" s="87"/>
      <c r="G1" s="87"/>
      <c r="H1" s="87"/>
      <c r="I1" s="87"/>
      <c r="J1" s="87"/>
    </row>
    <row r="2" spans="1:13" ht="15" customHeight="1">
      <c r="B2" s="88"/>
      <c r="C2" s="88"/>
      <c r="D2" s="87" t="s">
        <v>42</v>
      </c>
      <c r="E2" s="87"/>
      <c r="F2" s="87"/>
      <c r="G2" s="87"/>
      <c r="H2" s="87"/>
      <c r="I2" s="87"/>
      <c r="J2" s="87"/>
    </row>
    <row r="3" spans="1:13" ht="15" customHeight="1">
      <c r="B3" s="87" t="s">
        <v>41</v>
      </c>
      <c r="C3" s="87"/>
      <c r="D3" s="87"/>
      <c r="E3" s="87"/>
      <c r="F3" s="87"/>
      <c r="G3" s="87"/>
      <c r="H3" s="87"/>
      <c r="I3" s="87"/>
      <c r="J3" s="87"/>
    </row>
    <row r="4" spans="1:13" s="3" customFormat="1" ht="8.25" customHeight="1">
      <c r="A4" s="26"/>
      <c r="B4" s="86"/>
      <c r="C4" s="86"/>
      <c r="D4" s="86"/>
      <c r="E4" s="85"/>
      <c r="F4" s="84"/>
      <c r="G4" s="84"/>
      <c r="H4" s="84"/>
      <c r="I4" s="84"/>
      <c r="J4" s="84"/>
      <c r="M4" s="79"/>
    </row>
    <row r="5" spans="1:13" s="3" customFormat="1" ht="13.5" customHeight="1">
      <c r="A5" s="26"/>
      <c r="B5" s="83"/>
      <c r="D5" s="82" t="s">
        <v>40</v>
      </c>
      <c r="E5" s="81" t="s">
        <v>39</v>
      </c>
      <c r="F5" s="81"/>
      <c r="G5" s="80"/>
      <c r="H5" s="80"/>
      <c r="I5" s="80"/>
      <c r="J5" s="80"/>
      <c r="M5" s="79"/>
    </row>
    <row r="6" spans="1:13" s="3" customFormat="1" ht="11.25" customHeight="1">
      <c r="A6" s="26"/>
      <c r="B6" s="26"/>
      <c r="C6" s="26"/>
      <c r="D6" s="26"/>
      <c r="F6" s="62"/>
      <c r="G6" s="62"/>
      <c r="H6" s="62"/>
      <c r="I6" s="62"/>
      <c r="J6" s="62"/>
      <c r="M6" s="79"/>
    </row>
    <row r="7" spans="1:13" ht="12" customHeight="1">
      <c r="A7" s="78"/>
      <c r="B7" s="61" t="s">
        <v>38</v>
      </c>
      <c r="C7" s="61"/>
      <c r="D7" s="61"/>
      <c r="E7" s="61" t="s">
        <v>34</v>
      </c>
      <c r="F7" s="61"/>
      <c r="G7" s="61"/>
      <c r="H7" s="61"/>
      <c r="I7" s="61"/>
      <c r="J7" s="59" t="s">
        <v>33</v>
      </c>
    </row>
    <row r="8" spans="1:13" ht="25.5">
      <c r="A8" s="26"/>
      <c r="B8" s="61"/>
      <c r="C8" s="61"/>
      <c r="D8" s="61"/>
      <c r="E8" s="58" t="s">
        <v>32</v>
      </c>
      <c r="F8" s="60" t="s">
        <v>31</v>
      </c>
      <c r="G8" s="58" t="s">
        <v>30</v>
      </c>
      <c r="H8" s="58" t="s">
        <v>29</v>
      </c>
      <c r="I8" s="58" t="s">
        <v>28</v>
      </c>
      <c r="J8" s="59"/>
    </row>
    <row r="9" spans="1:13" ht="12" customHeight="1">
      <c r="A9" s="26"/>
      <c r="B9" s="61"/>
      <c r="C9" s="61"/>
      <c r="D9" s="61"/>
      <c r="E9" s="58" t="s">
        <v>27</v>
      </c>
      <c r="F9" s="58" t="s">
        <v>26</v>
      </c>
      <c r="G9" s="58" t="s">
        <v>25</v>
      </c>
      <c r="H9" s="58" t="s">
        <v>24</v>
      </c>
      <c r="I9" s="58" t="s">
        <v>23</v>
      </c>
      <c r="J9" s="58" t="s">
        <v>22</v>
      </c>
    </row>
    <row r="10" spans="1:13" ht="12" customHeight="1">
      <c r="A10" s="13"/>
      <c r="B10" s="57"/>
      <c r="C10" s="56"/>
      <c r="D10" s="55"/>
      <c r="E10" s="77"/>
      <c r="F10" s="54"/>
      <c r="G10" s="54"/>
      <c r="H10" s="54"/>
      <c r="I10" s="54"/>
      <c r="J10" s="54"/>
    </row>
    <row r="11" spans="1:13" ht="12" customHeight="1">
      <c r="A11" s="13"/>
      <c r="B11" s="71" t="s">
        <v>20</v>
      </c>
      <c r="C11" s="70"/>
      <c r="D11" s="69"/>
      <c r="E11" s="31"/>
      <c r="F11" s="31"/>
      <c r="G11" s="31"/>
      <c r="H11" s="31"/>
      <c r="I11" s="31"/>
      <c r="J11" s="31"/>
    </row>
    <row r="12" spans="1:13" ht="12" customHeight="1">
      <c r="A12" s="13"/>
      <c r="B12" s="71" t="s">
        <v>12</v>
      </c>
      <c r="C12" s="70"/>
      <c r="D12" s="69"/>
      <c r="E12" s="31"/>
      <c r="F12" s="31"/>
      <c r="G12" s="31"/>
      <c r="H12" s="31"/>
      <c r="I12" s="31"/>
      <c r="J12" s="31"/>
    </row>
    <row r="13" spans="1:13" ht="12" customHeight="1">
      <c r="A13" s="13"/>
      <c r="B13" s="71" t="s">
        <v>19</v>
      </c>
      <c r="C13" s="70"/>
      <c r="D13" s="69"/>
      <c r="E13" s="31"/>
      <c r="F13" s="31"/>
      <c r="G13" s="31"/>
      <c r="H13" s="31"/>
      <c r="I13" s="31"/>
      <c r="J13" s="31"/>
    </row>
    <row r="14" spans="1:13" ht="12" customHeight="1">
      <c r="A14" s="13"/>
      <c r="B14" s="71" t="s">
        <v>18</v>
      </c>
      <c r="C14" s="70"/>
      <c r="D14" s="69"/>
      <c r="E14" s="31"/>
      <c r="F14" s="31"/>
      <c r="G14" s="31"/>
      <c r="H14" s="31"/>
      <c r="I14" s="31"/>
      <c r="J14" s="31"/>
    </row>
    <row r="15" spans="1:13" ht="12" customHeight="1">
      <c r="A15" s="13"/>
      <c r="B15" s="71" t="s">
        <v>17</v>
      </c>
      <c r="C15" s="70"/>
      <c r="D15" s="69"/>
      <c r="E15" s="21">
        <f>+E16</f>
        <v>0</v>
      </c>
      <c r="F15" s="21">
        <f>+F16</f>
        <v>1709109.9800000002</v>
      </c>
      <c r="G15" s="21">
        <f>+E15+F15</f>
        <v>1709109.9800000002</v>
      </c>
      <c r="H15" s="21">
        <f>+H16</f>
        <v>1709109.9800000002</v>
      </c>
      <c r="I15" s="21">
        <f>+I16</f>
        <v>1709109.9800000002</v>
      </c>
      <c r="J15" s="21">
        <f>+J16</f>
        <v>1709109.9800000002</v>
      </c>
    </row>
    <row r="16" spans="1:13" s="44" customFormat="1" ht="12" customHeight="1">
      <c r="A16" s="51"/>
      <c r="B16" s="76"/>
      <c r="C16" s="75" t="s">
        <v>15</v>
      </c>
      <c r="D16" s="74"/>
      <c r="E16" s="47">
        <v>0</v>
      </c>
      <c r="F16" s="47">
        <v>1709109.9800000002</v>
      </c>
      <c r="G16" s="47">
        <f>+E16+F16</f>
        <v>1709109.9800000002</v>
      </c>
      <c r="H16" s="47">
        <f>+G16</f>
        <v>1709109.9800000002</v>
      </c>
      <c r="I16" s="47">
        <f>+H16</f>
        <v>1709109.9800000002</v>
      </c>
      <c r="J16" s="47">
        <f>+I16-E16</f>
        <v>1709109.9800000002</v>
      </c>
      <c r="K16" s="46"/>
      <c r="M16" s="45"/>
    </row>
    <row r="17" spans="1:10" s="1" customFormat="1" ht="12" customHeight="1">
      <c r="A17" s="13"/>
      <c r="B17" s="73"/>
      <c r="C17" s="70" t="s">
        <v>14</v>
      </c>
      <c r="D17" s="69"/>
      <c r="E17" s="31"/>
      <c r="F17" s="31"/>
      <c r="G17" s="31"/>
      <c r="H17" s="31"/>
      <c r="I17" s="31"/>
      <c r="J17" s="31"/>
    </row>
    <row r="18" spans="1:10" s="1" customFormat="1" ht="12" customHeight="1">
      <c r="A18" s="13"/>
      <c r="B18" s="71" t="s">
        <v>16</v>
      </c>
      <c r="C18" s="70"/>
      <c r="D18" s="69"/>
      <c r="E18" s="21">
        <f>+E19</f>
        <v>500000</v>
      </c>
      <c r="F18" s="21">
        <f>+F19</f>
        <v>23878423.34</v>
      </c>
      <c r="G18" s="21">
        <f>+E18+F18</f>
        <v>24378423.34</v>
      </c>
      <c r="H18" s="21">
        <f>+H19</f>
        <v>24378423.34</v>
      </c>
      <c r="I18" s="21">
        <f>+I19</f>
        <v>24378423.34</v>
      </c>
      <c r="J18" s="21">
        <f>+I18-E18</f>
        <v>23878423.34</v>
      </c>
    </row>
    <row r="19" spans="1:10" s="1" customFormat="1" ht="12" customHeight="1">
      <c r="A19" s="13"/>
      <c r="B19" s="73"/>
      <c r="C19" s="70" t="s">
        <v>15</v>
      </c>
      <c r="D19" s="69"/>
      <c r="E19" s="31">
        <v>500000</v>
      </c>
      <c r="F19" s="31">
        <v>23878423.34</v>
      </c>
      <c r="G19" s="31">
        <f>+E19+F19</f>
        <v>24378423.34</v>
      </c>
      <c r="H19" s="31">
        <v>24378423.34</v>
      </c>
      <c r="I19" s="31">
        <v>24378423.34</v>
      </c>
      <c r="J19" s="31">
        <f>+I19-E19</f>
        <v>23878423.34</v>
      </c>
    </row>
    <row r="20" spans="1:10" s="1" customFormat="1" ht="12" customHeight="1">
      <c r="A20" s="13"/>
      <c r="B20" s="73"/>
      <c r="C20" s="70" t="s">
        <v>14</v>
      </c>
      <c r="D20" s="69"/>
      <c r="E20" s="31"/>
      <c r="F20" s="31"/>
      <c r="G20" s="31"/>
      <c r="H20" s="31"/>
      <c r="I20" s="31"/>
      <c r="J20" s="31"/>
    </row>
    <row r="21" spans="1:10" s="1" customFormat="1" ht="12" customHeight="1">
      <c r="A21" s="13"/>
      <c r="B21" s="73"/>
      <c r="C21" s="70" t="s">
        <v>37</v>
      </c>
      <c r="D21" s="69"/>
      <c r="E21" s="31"/>
      <c r="F21" s="31"/>
      <c r="G21" s="31"/>
      <c r="H21" s="31"/>
      <c r="I21" s="31"/>
      <c r="J21" s="31"/>
    </row>
    <row r="22" spans="1:10" s="1" customFormat="1" ht="12" customHeight="1">
      <c r="A22" s="13"/>
      <c r="B22" s="73"/>
      <c r="C22" s="70" t="s">
        <v>36</v>
      </c>
      <c r="D22" s="69"/>
      <c r="E22" s="31"/>
      <c r="F22" s="31"/>
      <c r="G22" s="31"/>
      <c r="H22" s="31"/>
      <c r="I22" s="31"/>
      <c r="J22" s="31"/>
    </row>
    <row r="23" spans="1:10" s="1" customFormat="1" ht="12" customHeight="1">
      <c r="A23" s="13"/>
      <c r="B23" s="71" t="s">
        <v>11</v>
      </c>
      <c r="C23" s="70"/>
      <c r="D23" s="69"/>
      <c r="E23" s="31"/>
      <c r="F23" s="31"/>
      <c r="G23" s="31"/>
      <c r="H23" s="31"/>
      <c r="I23" s="31"/>
      <c r="J23" s="31"/>
    </row>
    <row r="24" spans="1:10" s="1" customFormat="1" ht="12" customHeight="1">
      <c r="A24" s="13"/>
      <c r="B24" s="71" t="s">
        <v>13</v>
      </c>
      <c r="C24" s="70"/>
      <c r="D24" s="69"/>
      <c r="E24" s="31"/>
      <c r="F24" s="31"/>
      <c r="G24" s="31"/>
      <c r="H24" s="31"/>
      <c r="I24" s="31"/>
      <c r="J24" s="31"/>
    </row>
    <row r="25" spans="1:10" s="1" customFormat="1" ht="12" customHeight="1">
      <c r="A25" s="72"/>
      <c r="B25" s="71" t="s">
        <v>10</v>
      </c>
      <c r="C25" s="70"/>
      <c r="D25" s="69"/>
      <c r="E25" s="21">
        <v>0</v>
      </c>
      <c r="F25" s="21">
        <v>21400000</v>
      </c>
      <c r="G25" s="21">
        <f>+E25+F25</f>
        <v>21400000</v>
      </c>
      <c r="H25" s="21">
        <f>+G25</f>
        <v>21400000</v>
      </c>
      <c r="I25" s="21">
        <v>21400000</v>
      </c>
      <c r="J25" s="21">
        <f>+I25-E25</f>
        <v>21400000</v>
      </c>
    </row>
    <row r="26" spans="1:10" s="1" customFormat="1" ht="12" customHeight="1">
      <c r="A26" s="13"/>
      <c r="B26" s="71" t="s">
        <v>8</v>
      </c>
      <c r="C26" s="70"/>
      <c r="D26" s="69"/>
      <c r="E26" s="31"/>
      <c r="F26" s="31"/>
      <c r="G26" s="31"/>
      <c r="H26" s="31"/>
      <c r="I26" s="31"/>
      <c r="J26" s="31"/>
    </row>
    <row r="27" spans="1:10" s="1" customFormat="1" ht="12" customHeight="1">
      <c r="A27" s="13"/>
      <c r="B27" s="68"/>
      <c r="C27" s="29"/>
      <c r="D27" s="28"/>
      <c r="E27" s="67"/>
      <c r="F27" s="27"/>
      <c r="G27" s="27"/>
      <c r="H27" s="27"/>
      <c r="I27" s="27"/>
      <c r="J27" s="27"/>
    </row>
    <row r="28" spans="1:10" s="1" customFormat="1" ht="12" customHeight="1">
      <c r="A28" s="26"/>
      <c r="B28" s="66"/>
      <c r="C28" s="65"/>
      <c r="D28" s="64" t="s">
        <v>7</v>
      </c>
      <c r="E28" s="21">
        <f>SUM(E11+E12+E13+E14+E15+E18+E23+E24+E25+E26)</f>
        <v>500000</v>
      </c>
      <c r="F28" s="21">
        <f>SUM(F11+F12+F13+F14+F15+F18+F23+F24+F25+F26)</f>
        <v>46987533.32</v>
      </c>
      <c r="G28" s="21">
        <f>SUM(G11+G12+G13+G14+G15+G18+G23+G24+G25+G26)</f>
        <v>47487533.32</v>
      </c>
      <c r="H28" s="21">
        <f>SUM(H11+H12+H13+H14+H15+H18+H23+H24+H25+H26)</f>
        <v>47487533.32</v>
      </c>
      <c r="I28" s="21">
        <f>SUM(I11+I12+I13+I14+I15+I18+I23+I24+I25+I26)</f>
        <v>47487533.32</v>
      </c>
      <c r="J28" s="20">
        <f>IF(I28&gt;E28,I28-E28,0)</f>
        <v>46987533.32</v>
      </c>
    </row>
    <row r="29" spans="1:10" s="1" customFormat="1" ht="12" customHeight="1">
      <c r="A29" s="13"/>
      <c r="B29" s="63"/>
      <c r="C29" s="63"/>
      <c r="D29" s="63"/>
      <c r="E29" s="17"/>
      <c r="F29" s="17"/>
      <c r="G29" s="17"/>
      <c r="H29" s="16" t="s">
        <v>5</v>
      </c>
      <c r="I29" s="15"/>
      <c r="J29" s="14"/>
    </row>
    <row r="30" spans="1:10" s="1" customFormat="1" ht="12" customHeight="1">
      <c r="A30" s="26"/>
      <c r="B30" s="26"/>
      <c r="C30" s="26"/>
      <c r="D30" s="26"/>
      <c r="E30" s="62"/>
      <c r="F30" s="62"/>
      <c r="G30" s="62"/>
      <c r="H30" s="62"/>
      <c r="I30" s="62"/>
      <c r="J30" s="62"/>
    </row>
    <row r="31" spans="1:10" s="1" customFormat="1" ht="12" customHeight="1">
      <c r="A31" s="26"/>
      <c r="B31" s="59" t="s">
        <v>35</v>
      </c>
      <c r="C31" s="59"/>
      <c r="D31" s="59"/>
      <c r="E31" s="61" t="s">
        <v>34</v>
      </c>
      <c r="F31" s="61"/>
      <c r="G31" s="61"/>
      <c r="H31" s="61"/>
      <c r="I31" s="61"/>
      <c r="J31" s="59" t="s">
        <v>33</v>
      </c>
    </row>
    <row r="32" spans="1:10" s="1" customFormat="1" ht="25.5">
      <c r="A32" s="26"/>
      <c r="B32" s="59"/>
      <c r="C32" s="59"/>
      <c r="D32" s="59"/>
      <c r="E32" s="58" t="s">
        <v>32</v>
      </c>
      <c r="F32" s="60" t="s">
        <v>31</v>
      </c>
      <c r="G32" s="58" t="s">
        <v>30</v>
      </c>
      <c r="H32" s="58" t="s">
        <v>29</v>
      </c>
      <c r="I32" s="58" t="s">
        <v>28</v>
      </c>
      <c r="J32" s="59"/>
    </row>
    <row r="33" spans="1:13" ht="12" customHeight="1">
      <c r="A33" s="26"/>
      <c r="B33" s="59"/>
      <c r="C33" s="59"/>
      <c r="D33" s="59"/>
      <c r="E33" s="58" t="s">
        <v>27</v>
      </c>
      <c r="F33" s="58" t="s">
        <v>26</v>
      </c>
      <c r="G33" s="58" t="s">
        <v>25</v>
      </c>
      <c r="H33" s="58" t="s">
        <v>24</v>
      </c>
      <c r="I33" s="58" t="s">
        <v>23</v>
      </c>
      <c r="J33" s="58" t="s">
        <v>22</v>
      </c>
    </row>
    <row r="34" spans="1:13" ht="12" customHeight="1">
      <c r="A34" s="13"/>
      <c r="B34" s="57"/>
      <c r="C34" s="56"/>
      <c r="D34" s="55"/>
      <c r="E34" s="54"/>
      <c r="F34" s="54"/>
      <c r="G34" s="54"/>
      <c r="H34" s="54"/>
      <c r="I34" s="54"/>
      <c r="J34" s="54"/>
    </row>
    <row r="35" spans="1:13" ht="12" customHeight="1">
      <c r="A35" s="13"/>
      <c r="B35" s="37" t="s">
        <v>21</v>
      </c>
      <c r="C35" s="53"/>
      <c r="D35" s="52"/>
      <c r="E35" s="21">
        <f>+E39+E42+E46</f>
        <v>500000</v>
      </c>
      <c r="F35" s="21">
        <f>+F39+F42+F46</f>
        <v>46987533.32</v>
      </c>
      <c r="G35" s="21">
        <f>+E35+F35</f>
        <v>47487533.32</v>
      </c>
      <c r="H35" s="21">
        <f>+H39+H42+H46</f>
        <v>47487533.32</v>
      </c>
      <c r="I35" s="21">
        <f>+I39+I42+I46</f>
        <v>47487533.32</v>
      </c>
      <c r="J35" s="21">
        <f>+I35-E35</f>
        <v>46987533.32</v>
      </c>
    </row>
    <row r="36" spans="1:13" ht="12" customHeight="1">
      <c r="A36" s="13"/>
      <c r="B36" s="42"/>
      <c r="C36" s="33" t="s">
        <v>20</v>
      </c>
      <c r="D36" s="32"/>
      <c r="E36" s="31"/>
      <c r="F36" s="31"/>
      <c r="G36" s="21">
        <f>+E36+F36</f>
        <v>0</v>
      </c>
      <c r="H36" s="21">
        <f>+F36+G36</f>
        <v>0</v>
      </c>
      <c r="I36" s="31">
        <v>0</v>
      </c>
      <c r="J36" s="21">
        <f>+I36-E36</f>
        <v>0</v>
      </c>
    </row>
    <row r="37" spans="1:13" ht="12" customHeight="1">
      <c r="A37" s="13"/>
      <c r="B37" s="42"/>
      <c r="C37" s="33" t="s">
        <v>19</v>
      </c>
      <c r="D37" s="32"/>
      <c r="E37" s="31"/>
      <c r="F37" s="31"/>
      <c r="G37" s="21">
        <f>+E37+F37</f>
        <v>0</v>
      </c>
      <c r="H37" s="21">
        <f>+F37+G37</f>
        <v>0</v>
      </c>
      <c r="I37" s="31">
        <v>0</v>
      </c>
      <c r="J37" s="21">
        <f>+I37-E37</f>
        <v>0</v>
      </c>
    </row>
    <row r="38" spans="1:13" ht="12" customHeight="1">
      <c r="A38" s="13"/>
      <c r="B38" s="42"/>
      <c r="C38" s="33" t="s">
        <v>18</v>
      </c>
      <c r="D38" s="32"/>
      <c r="E38" s="31"/>
      <c r="F38" s="31"/>
      <c r="G38" s="21">
        <f>+E38+F38</f>
        <v>0</v>
      </c>
      <c r="H38" s="21">
        <f>+F38+G38</f>
        <v>0</v>
      </c>
      <c r="I38" s="31">
        <v>0</v>
      </c>
      <c r="J38" s="21">
        <f>+I38-E38</f>
        <v>0</v>
      </c>
    </row>
    <row r="39" spans="1:13" ht="12" customHeight="1">
      <c r="A39" s="13"/>
      <c r="B39" s="42"/>
      <c r="C39" s="33" t="s">
        <v>17</v>
      </c>
      <c r="D39" s="32"/>
      <c r="E39" s="21">
        <f>+E40</f>
        <v>0</v>
      </c>
      <c r="F39" s="21">
        <f>+F40</f>
        <v>1709109.9800000002</v>
      </c>
      <c r="G39" s="21">
        <f>+E39+F39</f>
        <v>1709109.9800000002</v>
      </c>
      <c r="H39" s="21">
        <f>+H40</f>
        <v>1709109.9800000002</v>
      </c>
      <c r="I39" s="21">
        <f>+I40</f>
        <v>1709109.9800000002</v>
      </c>
      <c r="J39" s="21">
        <f>+I39-E39</f>
        <v>1709109.9800000002</v>
      </c>
    </row>
    <row r="40" spans="1:13" s="44" customFormat="1" ht="12" customHeight="1">
      <c r="A40" s="51"/>
      <c r="B40" s="50"/>
      <c r="C40" s="49"/>
      <c r="D40" s="48" t="s">
        <v>15</v>
      </c>
      <c r="E40" s="47">
        <v>0</v>
      </c>
      <c r="F40" s="47">
        <f>+F16</f>
        <v>1709109.9800000002</v>
      </c>
      <c r="G40" s="47">
        <f>+E40+F40</f>
        <v>1709109.9800000002</v>
      </c>
      <c r="H40" s="47">
        <f>+H16</f>
        <v>1709109.9800000002</v>
      </c>
      <c r="I40" s="47">
        <f>+H40</f>
        <v>1709109.9800000002</v>
      </c>
      <c r="J40" s="47">
        <f>+I40-E40</f>
        <v>1709109.9800000002</v>
      </c>
      <c r="K40" s="46"/>
      <c r="M40" s="45"/>
    </row>
    <row r="41" spans="1:13" ht="12" customHeight="1">
      <c r="A41" s="13"/>
      <c r="B41" s="34"/>
      <c r="C41" s="36"/>
      <c r="D41" s="35" t="s">
        <v>14</v>
      </c>
      <c r="E41" s="31"/>
      <c r="F41" s="31"/>
      <c r="G41" s="21">
        <f>+E41+F41</f>
        <v>0</v>
      </c>
      <c r="H41" s="21">
        <f>+F41+G41</f>
        <v>0</v>
      </c>
      <c r="I41" s="31">
        <v>0</v>
      </c>
      <c r="J41" s="21">
        <f>+I41-E41</f>
        <v>0</v>
      </c>
    </row>
    <row r="42" spans="1:13" ht="12" customHeight="1">
      <c r="A42" s="13"/>
      <c r="B42" s="34"/>
      <c r="C42" s="33" t="s">
        <v>16</v>
      </c>
      <c r="D42" s="32"/>
      <c r="E42" s="21">
        <f>+E43</f>
        <v>500000</v>
      </c>
      <c r="F42" s="21">
        <f>+F43</f>
        <v>23878423.34</v>
      </c>
      <c r="G42" s="21">
        <f>+E42+F42</f>
        <v>24378423.34</v>
      </c>
      <c r="H42" s="21">
        <f>+H43</f>
        <v>24378423.34</v>
      </c>
      <c r="I42" s="21">
        <f>+I43</f>
        <v>24378423.34</v>
      </c>
      <c r="J42" s="21">
        <f>+I42-E42</f>
        <v>23878423.34</v>
      </c>
    </row>
    <row r="43" spans="1:13" ht="12" customHeight="1">
      <c r="A43" s="13"/>
      <c r="B43" s="42"/>
      <c r="C43" s="36"/>
      <c r="D43" s="35" t="s">
        <v>15</v>
      </c>
      <c r="E43" s="31">
        <v>500000</v>
      </c>
      <c r="F43" s="31">
        <f>+F19</f>
        <v>23878423.34</v>
      </c>
      <c r="G43" s="31">
        <f>+E43+F43</f>
        <v>24378423.34</v>
      </c>
      <c r="H43" s="31">
        <f>+H19</f>
        <v>24378423.34</v>
      </c>
      <c r="I43" s="31">
        <f>+I19</f>
        <v>24378423.34</v>
      </c>
      <c r="J43" s="31">
        <f>+I43-E43</f>
        <v>23878423.34</v>
      </c>
      <c r="L43" s="43"/>
    </row>
    <row r="44" spans="1:13" ht="12" customHeight="1">
      <c r="A44" s="13"/>
      <c r="B44" s="34"/>
      <c r="C44" s="36"/>
      <c r="D44" s="35" t="s">
        <v>14</v>
      </c>
      <c r="E44" s="31"/>
      <c r="F44" s="31"/>
      <c r="G44" s="21">
        <f>+E44+F44</f>
        <v>0</v>
      </c>
      <c r="H44" s="21">
        <f>+F44+G44</f>
        <v>0</v>
      </c>
      <c r="I44" s="31">
        <v>0</v>
      </c>
      <c r="J44" s="21">
        <f>+I44-E44</f>
        <v>0</v>
      </c>
    </row>
    <row r="45" spans="1:13" ht="12" customHeight="1">
      <c r="A45" s="13"/>
      <c r="B45" s="34"/>
      <c r="C45" s="33" t="s">
        <v>13</v>
      </c>
      <c r="D45" s="32"/>
      <c r="E45" s="31"/>
      <c r="F45" s="31"/>
      <c r="G45" s="21">
        <f>+E45+F45</f>
        <v>0</v>
      </c>
      <c r="H45" s="21">
        <f>+F45+G45</f>
        <v>0</v>
      </c>
      <c r="I45" s="31">
        <v>0</v>
      </c>
      <c r="J45" s="21">
        <f>+I45-E45</f>
        <v>0</v>
      </c>
    </row>
    <row r="46" spans="1:13" ht="12" customHeight="1">
      <c r="A46" s="13"/>
      <c r="B46" s="42"/>
      <c r="C46" s="33" t="s">
        <v>10</v>
      </c>
      <c r="D46" s="32"/>
      <c r="E46" s="21">
        <v>0</v>
      </c>
      <c r="F46" s="21">
        <v>21400000</v>
      </c>
      <c r="G46" s="21">
        <f>+E46+F46</f>
        <v>21400000</v>
      </c>
      <c r="H46" s="21">
        <f>+H25</f>
        <v>21400000</v>
      </c>
      <c r="I46" s="21">
        <v>21400000</v>
      </c>
      <c r="J46" s="21">
        <f>+I46-E46</f>
        <v>21400000</v>
      </c>
    </row>
    <row r="47" spans="1:13" ht="12" customHeight="1">
      <c r="A47" s="13"/>
      <c r="B47" s="42"/>
      <c r="C47" s="33"/>
      <c r="D47" s="32"/>
      <c r="E47" s="31"/>
      <c r="F47" s="31"/>
      <c r="G47" s="21">
        <f>+E47+F47</f>
        <v>0</v>
      </c>
      <c r="H47" s="21">
        <f>+F47+G47</f>
        <v>0</v>
      </c>
      <c r="I47" s="31">
        <v>0</v>
      </c>
      <c r="J47" s="21">
        <f>+I47-E47</f>
        <v>0</v>
      </c>
    </row>
    <row r="48" spans="1:13" ht="12" customHeight="1">
      <c r="A48" s="13"/>
      <c r="B48" s="37" t="s">
        <v>9</v>
      </c>
      <c r="C48" s="36"/>
      <c r="D48" s="35"/>
      <c r="E48" s="21"/>
      <c r="F48" s="21"/>
      <c r="G48" s="21">
        <f>+E48+F48</f>
        <v>0</v>
      </c>
      <c r="H48" s="21">
        <f>+F48+G48</f>
        <v>0</v>
      </c>
      <c r="I48" s="21">
        <v>0</v>
      </c>
      <c r="J48" s="21">
        <f>+I48-E48</f>
        <v>0</v>
      </c>
    </row>
    <row r="49" spans="1:13" ht="12" customHeight="1">
      <c r="A49" s="13"/>
      <c r="B49" s="42"/>
      <c r="C49" s="33" t="s">
        <v>12</v>
      </c>
      <c r="D49" s="32"/>
      <c r="E49" s="31"/>
      <c r="F49" s="31"/>
      <c r="G49" s="21">
        <f>+E49+F49</f>
        <v>0</v>
      </c>
      <c r="H49" s="21">
        <f>+F49+G49</f>
        <v>0</v>
      </c>
      <c r="I49" s="31">
        <v>0</v>
      </c>
      <c r="J49" s="21">
        <f>+I49-E49</f>
        <v>0</v>
      </c>
    </row>
    <row r="50" spans="1:13" ht="12" customHeight="1">
      <c r="A50" s="13"/>
      <c r="B50" s="34"/>
      <c r="C50" s="33" t="s">
        <v>11</v>
      </c>
      <c r="D50" s="32"/>
      <c r="E50" s="31"/>
      <c r="F50" s="31"/>
      <c r="G50" s="21">
        <f>+E50+F50</f>
        <v>0</v>
      </c>
      <c r="H50" s="21">
        <f>+F50+G50</f>
        <v>0</v>
      </c>
      <c r="I50" s="31">
        <v>0</v>
      </c>
      <c r="J50" s="21">
        <f>+I50-E50</f>
        <v>0</v>
      </c>
    </row>
    <row r="51" spans="1:13" ht="12" customHeight="1">
      <c r="A51" s="13"/>
      <c r="B51" s="34"/>
      <c r="C51" s="33" t="s">
        <v>10</v>
      </c>
      <c r="D51" s="32"/>
      <c r="E51" s="31"/>
      <c r="F51" s="31"/>
      <c r="G51" s="21">
        <f>+E51+F51</f>
        <v>0</v>
      </c>
      <c r="H51" s="21">
        <f>+F51+G51</f>
        <v>0</v>
      </c>
      <c r="I51" s="31">
        <v>0</v>
      </c>
      <c r="J51" s="21">
        <f>+I51-E51</f>
        <v>0</v>
      </c>
    </row>
    <row r="52" spans="1:13" s="18" customFormat="1" ht="12" customHeight="1">
      <c r="A52" s="26"/>
      <c r="B52" s="41"/>
      <c r="C52" s="33"/>
      <c r="D52" s="32"/>
      <c r="E52" s="40"/>
      <c r="F52" s="40"/>
      <c r="G52" s="21">
        <f>+E52+F52</f>
        <v>0</v>
      </c>
      <c r="H52" s="21">
        <f>+F52+G52</f>
        <v>0</v>
      </c>
      <c r="I52" s="40">
        <v>0</v>
      </c>
      <c r="J52" s="21">
        <f>+I52-E52</f>
        <v>0</v>
      </c>
      <c r="K52" s="39"/>
      <c r="M52" s="38"/>
    </row>
    <row r="53" spans="1:13" ht="12" customHeight="1">
      <c r="A53" s="13"/>
      <c r="B53" s="37" t="s">
        <v>9</v>
      </c>
      <c r="C53" s="36"/>
      <c r="D53" s="35"/>
      <c r="E53" s="21"/>
      <c r="F53" s="21"/>
      <c r="G53" s="21">
        <f>+E53+F53</f>
        <v>0</v>
      </c>
      <c r="H53" s="21">
        <f>+F53+G53</f>
        <v>0</v>
      </c>
      <c r="I53" s="21">
        <v>0</v>
      </c>
      <c r="J53" s="21">
        <f>+I53-E53</f>
        <v>0</v>
      </c>
    </row>
    <row r="54" spans="1:13" ht="12" customHeight="1">
      <c r="A54" s="13"/>
      <c r="B54" s="34"/>
      <c r="C54" s="33" t="s">
        <v>8</v>
      </c>
      <c r="D54" s="32"/>
      <c r="E54" s="31"/>
      <c r="F54" s="31"/>
      <c r="G54" s="21">
        <f>+E54+F54</f>
        <v>0</v>
      </c>
      <c r="H54" s="21">
        <f>+F54+G54</f>
        <v>0</v>
      </c>
      <c r="I54" s="31">
        <v>0</v>
      </c>
      <c r="J54" s="21">
        <f>+I54-E54</f>
        <v>0</v>
      </c>
    </row>
    <row r="55" spans="1:13" ht="12" customHeight="1">
      <c r="A55" s="13"/>
      <c r="B55" s="30"/>
      <c r="C55" s="29"/>
      <c r="D55" s="28"/>
      <c r="E55" s="27"/>
      <c r="F55" s="27"/>
      <c r="G55" s="27"/>
      <c r="H55" s="27"/>
      <c r="I55" s="27"/>
      <c r="J55" s="27"/>
    </row>
    <row r="56" spans="1:13" ht="12" customHeight="1">
      <c r="A56" s="26"/>
      <c r="B56" s="25"/>
      <c r="C56" s="24"/>
      <c r="D56" s="23" t="s">
        <v>7</v>
      </c>
      <c r="E56" s="22">
        <f>+E36+E37+E38+E39+E42+E45+E46+E48+E53</f>
        <v>500000</v>
      </c>
      <c r="F56" s="21">
        <f>+F36+F37+F38+F39+F42+F45+F46+F48+F53</f>
        <v>46987533.32</v>
      </c>
      <c r="G56" s="21">
        <f>+G36+G37+G38+G39+G42+G45+G46+G48+G53</f>
        <v>47487533.32</v>
      </c>
      <c r="H56" s="21">
        <f>+H36+H37+H38+H39+H42+H45+H46+H48+H53</f>
        <v>47487533.32</v>
      </c>
      <c r="I56" s="21">
        <f>+I36+I37+I38+I39+I42+I45+I46+I48+I53</f>
        <v>47487533.32</v>
      </c>
      <c r="J56" s="20">
        <f>IF(I56&gt;E56,I56-E56,0)</f>
        <v>46987533.32</v>
      </c>
    </row>
    <row r="57" spans="1:13">
      <c r="A57" s="13"/>
      <c r="B57" s="11" t="s">
        <v>6</v>
      </c>
      <c r="C57" s="19"/>
      <c r="D57" s="19"/>
      <c r="E57" s="18"/>
      <c r="F57" s="17"/>
      <c r="G57" s="17"/>
      <c r="H57" s="16" t="s">
        <v>5</v>
      </c>
      <c r="I57" s="15"/>
      <c r="J57" s="14"/>
    </row>
    <row r="58" spans="1:13">
      <c r="A58" s="13"/>
      <c r="B58" s="12"/>
      <c r="C58" s="12"/>
      <c r="D58" s="12"/>
      <c r="E58" s="12"/>
      <c r="F58" s="12"/>
      <c r="G58" s="12"/>
      <c r="H58" s="12"/>
      <c r="I58" s="12"/>
      <c r="J58" s="12"/>
    </row>
    <row r="59" spans="1:13">
      <c r="B59" s="11" t="s">
        <v>4</v>
      </c>
      <c r="C59" s="11"/>
      <c r="D59" s="11"/>
      <c r="E59" s="11"/>
      <c r="F59" s="11"/>
      <c r="G59" s="11"/>
      <c r="H59" s="11"/>
      <c r="I59" s="11"/>
      <c r="J59" s="11"/>
    </row>
    <row r="60" spans="1:13">
      <c r="B60" s="3"/>
      <c r="C60" s="3"/>
      <c r="D60" s="3"/>
      <c r="E60" s="3"/>
      <c r="F60" s="3"/>
      <c r="G60" s="3"/>
      <c r="H60" s="3"/>
      <c r="I60" s="3"/>
      <c r="J60" s="3"/>
    </row>
    <row r="61" spans="1:13">
      <c r="B61" s="3"/>
      <c r="C61" s="3"/>
      <c r="D61" s="3"/>
      <c r="E61" s="3"/>
      <c r="F61" s="3"/>
      <c r="G61" s="3"/>
      <c r="H61" s="3"/>
      <c r="I61" s="3"/>
      <c r="J61" s="3"/>
    </row>
    <row r="63" spans="1:13">
      <c r="D63" s="10"/>
      <c r="F63" s="10"/>
      <c r="G63" s="10"/>
    </row>
    <row r="64" spans="1:13">
      <c r="D64" s="4" t="s">
        <v>3</v>
      </c>
      <c r="E64" s="4"/>
      <c r="F64" s="9"/>
      <c r="G64" s="8"/>
      <c r="H64" s="7" t="s">
        <v>2</v>
      </c>
      <c r="I64" s="7"/>
      <c r="J64" s="7"/>
      <c r="K64" s="7"/>
    </row>
    <row r="65" spans="4:11" s="1" customFormat="1" ht="12" customHeight="1">
      <c r="D65" s="4" t="s">
        <v>1</v>
      </c>
      <c r="E65" s="4"/>
      <c r="F65" s="6"/>
      <c r="G65" s="5"/>
      <c r="H65" s="4" t="s">
        <v>0</v>
      </c>
      <c r="I65" s="4"/>
      <c r="J65" s="4"/>
      <c r="K65" s="4"/>
    </row>
  </sheetData>
  <mergeCells count="43">
    <mergeCell ref="C54:D54"/>
    <mergeCell ref="J56:J57"/>
    <mergeCell ref="H57:I57"/>
    <mergeCell ref="C52:D52"/>
    <mergeCell ref="C36:D36"/>
    <mergeCell ref="C37:D37"/>
    <mergeCell ref="C38:D38"/>
    <mergeCell ref="C39:D39"/>
    <mergeCell ref="C42:D42"/>
    <mergeCell ref="J28:J29"/>
    <mergeCell ref="H29:I29"/>
    <mergeCell ref="B31:D33"/>
    <mergeCell ref="E31:I31"/>
    <mergeCell ref="J31:J32"/>
    <mergeCell ref="C46:D46"/>
    <mergeCell ref="C45:D45"/>
    <mergeCell ref="B58:J58"/>
    <mergeCell ref="C49:D49"/>
    <mergeCell ref="C50:D50"/>
    <mergeCell ref="C51:D51"/>
    <mergeCell ref="C17:D17"/>
    <mergeCell ref="B18:D18"/>
    <mergeCell ref="C19:D19"/>
    <mergeCell ref="C20:D20"/>
    <mergeCell ref="B23:D23"/>
    <mergeCell ref="C47:D47"/>
    <mergeCell ref="B12:D12"/>
    <mergeCell ref="B13:D13"/>
    <mergeCell ref="B14:D14"/>
    <mergeCell ref="B15:D15"/>
    <mergeCell ref="C21:D21"/>
    <mergeCell ref="C22:D22"/>
    <mergeCell ref="C16:D16"/>
    <mergeCell ref="B25:D25"/>
    <mergeCell ref="B26:D26"/>
    <mergeCell ref="B1:J1"/>
    <mergeCell ref="B3:J3"/>
    <mergeCell ref="B7:D9"/>
    <mergeCell ref="E7:I7"/>
    <mergeCell ref="J7:J8"/>
    <mergeCell ref="D2:J2"/>
    <mergeCell ref="B24:D24"/>
    <mergeCell ref="B11:D11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2019-01-07T18:54:46Z</dcterms:created>
  <dcterms:modified xsi:type="dcterms:W3CDTF">2019-01-07T18:55:11Z</dcterms:modified>
</cp:coreProperties>
</file>