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6035" windowHeight="565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<sst xmlns="http://schemas.openxmlformats.org/spreadsheetml/2006/main" count="27" uniqueCount="19">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</sst>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5" fillId="0" borderId="0" xfId="0" applyFont="1" applyBorder="1" applyAlignment="1">
      <alignment horizontal="left" vertical="center"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 applyProtection="1">
      <alignment horizontal="center" vertical="center"/>
      <protection/>
    </xf>
    <xf numFmtId="0" fontId="34" fillId="33" borderId="13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 applyProtection="1">
      <alignment horizontal="left" vertical="center"/>
      <protection/>
    </xf>
    <xf numFmtId="0" fontId="34" fillId="33" borderId="15" xfId="0" applyFont="1" applyFill="1" applyBorder="1" applyAlignment="1" applyProtection="1">
      <alignment horizontal="center" vertical="center" wrapText="1"/>
      <protection locked="0"/>
    </xf>
    <xf numFmtId="0" fontId="34" fillId="33" borderId="15" xfId="0" applyFont="1" applyFill="1" applyBorder="1" applyAlignment="1" applyProtection="1">
      <alignment horizontal="center" vertical="center"/>
      <protection locked="0"/>
    </xf>
    <xf numFmtId="0" fontId="34" fillId="33" borderId="16" xfId="0" applyFont="1" applyFill="1" applyBorder="1" applyAlignment="1" applyProtection="1">
      <alignment horizontal="left" vertical="center"/>
      <protection/>
    </xf>
    <xf numFmtId="0" fontId="34" fillId="33" borderId="17" xfId="0" applyFont="1" applyFill="1" applyBorder="1" applyAlignment="1" applyProtection="1">
      <alignment horizontal="center" vertical="center" wrapText="1"/>
      <protection/>
    </xf>
    <xf numFmtId="0" fontId="34" fillId="33" borderId="16" xfId="0" applyFont="1" applyFill="1" applyBorder="1" applyAlignment="1" applyProtection="1">
      <alignment horizontal="center" vertical="center"/>
      <protection locked="0"/>
    </xf>
    <xf numFmtId="0" fontId="34" fillId="0" borderId="15" xfId="0" applyFont="1" applyFill="1" applyBorder="1" applyAlignment="1">
      <alignment horizontal="left" vertical="center" indent="3"/>
    </xf>
    <xf numFmtId="0" fontId="34" fillId="0" borderId="15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left" vertical="center" indent="6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34" fillId="0" borderId="18" xfId="0" applyFont="1" applyFill="1" applyBorder="1" applyAlignment="1">
      <alignment horizontal="left" vertical="center" indent="3"/>
    </xf>
    <xf numFmtId="0" fontId="34" fillId="0" borderId="18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Septiembre%202018\Formatos_Anexo_1_Criterios_LDF%20Sept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68.7109375" style="16" customWidth="1"/>
    <col min="2" max="7" width="20.7109375" style="16" customWidth="1"/>
    <col min="8" max="16384" width="10.8515625" style="16" hidden="1" customWidth="1"/>
  </cols>
  <sheetData>
    <row r="1" spans="1:7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2" t="str">
        <f>ENTIDAD</f>
        <v>Gobierno del Estado de Guanajuato</v>
      </c>
      <c r="B2" s="3"/>
      <c r="C2" s="3"/>
      <c r="D2" s="3"/>
      <c r="E2" s="3"/>
      <c r="F2" s="3"/>
      <c r="G2" s="4"/>
    </row>
    <row r="3" spans="1:7" ht="15">
      <c r="A3" s="5" t="s">
        <v>1</v>
      </c>
      <c r="B3" s="6"/>
      <c r="C3" s="6"/>
      <c r="D3" s="6"/>
      <c r="E3" s="6"/>
      <c r="F3" s="6"/>
      <c r="G3" s="7"/>
    </row>
    <row r="4" spans="1:7" ht="15">
      <c r="A4" s="5" t="s">
        <v>2</v>
      </c>
      <c r="B4" s="6"/>
      <c r="C4" s="6"/>
      <c r="D4" s="6"/>
      <c r="E4" s="6"/>
      <c r="F4" s="6"/>
      <c r="G4" s="7"/>
    </row>
    <row r="5" spans="1:7" ht="15">
      <c r="A5" s="5" t="s">
        <v>3</v>
      </c>
      <c r="B5" s="6"/>
      <c r="C5" s="6"/>
      <c r="D5" s="6"/>
      <c r="E5" s="6"/>
      <c r="F5" s="6"/>
      <c r="G5" s="7"/>
    </row>
    <row r="6" spans="1:7" ht="15">
      <c r="A6" s="8" t="s">
        <v>4</v>
      </c>
      <c r="B6" s="9">
        <f>ANIO1P</f>
        <v>2019</v>
      </c>
      <c r="C6" s="10" t="str">
        <f>ANIO2P</f>
        <v>2020 (d)</v>
      </c>
      <c r="D6" s="10" t="str">
        <f>ANIO3P</f>
        <v>2021 (d)</v>
      </c>
      <c r="E6" s="10" t="str">
        <f>ANIO4P</f>
        <v>2022 (d)</v>
      </c>
      <c r="F6" s="10" t="str">
        <f>ANIO5P</f>
        <v>2023 (d)</v>
      </c>
      <c r="G6" s="10" t="str">
        <f>ANIO6P</f>
        <v>2024 (d)</v>
      </c>
    </row>
    <row r="7" spans="1:7" ht="48" customHeight="1">
      <c r="A7" s="11"/>
      <c r="B7" s="12" t="s">
        <v>5</v>
      </c>
      <c r="C7" s="13"/>
      <c r="D7" s="13"/>
      <c r="E7" s="13"/>
      <c r="F7" s="13"/>
      <c r="G7" s="13"/>
    </row>
    <row r="8" spans="1:7" ht="15">
      <c r="A8" s="14" t="s">
        <v>6</v>
      </c>
      <c r="B8" s="15">
        <f>SUM(B9:B17)</f>
        <v>31010663.549000002</v>
      </c>
      <c r="C8" s="15">
        <f>SUM(C9:C17)</f>
        <v>32977804.97145</v>
      </c>
      <c r="D8" s="15">
        <f>SUM(D9:D17)</f>
        <v>35072466.04217251</v>
      </c>
      <c r="E8" s="15">
        <f>SUM(E9:E17)</f>
        <v>37371145.57476863</v>
      </c>
      <c r="F8" s="15">
        <f>SUM(F9:F17)</f>
        <v>39750065.8677866</v>
      </c>
      <c r="G8" s="15">
        <f>SUM(G9:G17)</f>
        <v>42207168.07649585</v>
      </c>
    </row>
    <row r="9" spans="1:7" ht="15">
      <c r="A9" s="17" t="s">
        <v>7</v>
      </c>
      <c r="B9" s="18">
        <f>6754911.58*1.05</f>
        <v>7092657.159</v>
      </c>
      <c r="C9" s="18">
        <f>+B9*1.05</f>
        <v>7447290.01695</v>
      </c>
      <c r="D9" s="18">
        <f>+C9*1.05</f>
        <v>7819654.517797501</v>
      </c>
      <c r="E9" s="18">
        <f>+D9*1.05</f>
        <v>8210637.243687376</v>
      </c>
      <c r="F9" s="18">
        <f>+E9*1.05</f>
        <v>8621169.105871746</v>
      </c>
      <c r="G9" s="18">
        <f>+F9*1.05</f>
        <v>9052227.561165335</v>
      </c>
    </row>
    <row r="10" spans="1:7" ht="15">
      <c r="A10" s="17" t="s">
        <v>8</v>
      </c>
      <c r="B10" s="18">
        <f>19467675*1.07</f>
        <v>20830412.25</v>
      </c>
      <c r="C10" s="18">
        <f>+B10*1.07</f>
        <v>22288541.1075</v>
      </c>
      <c r="D10" s="18">
        <f>+C10*1.07</f>
        <v>23848738.985025004</v>
      </c>
      <c r="E10" s="18">
        <f>+D10*1.07</f>
        <v>25518150.713976756</v>
      </c>
      <c r="F10" s="18">
        <f>+E10*1.07</f>
        <v>27304421.26395513</v>
      </c>
      <c r="G10" s="18">
        <f>+F10*1.07</f>
        <v>29215730.752431992</v>
      </c>
    </row>
    <row r="11" spans="1:7" ht="15">
      <c r="A11" s="17" t="s">
        <v>9</v>
      </c>
      <c r="B11" s="18">
        <f>2885602*1.07</f>
        <v>3087594.14</v>
      </c>
      <c r="C11" s="18">
        <f>+B11*1.05</f>
        <v>3241973.847</v>
      </c>
      <c r="D11" s="18">
        <f>+C11*1.05</f>
        <v>3404072.53935</v>
      </c>
      <c r="E11" s="18">
        <f>+D11*1.07</f>
        <v>3642357.6171045005</v>
      </c>
      <c r="F11" s="18">
        <f>+E11*1.05</f>
        <v>3824475.4979597256</v>
      </c>
      <c r="G11" s="18">
        <f>+F11*1.03</f>
        <v>3939209.7628985173</v>
      </c>
    </row>
    <row r="12" spans="1:7" ht="15">
      <c r="A12" s="17" t="s">
        <v>10</v>
      </c>
      <c r="B12" s="18"/>
      <c r="C12" s="18"/>
      <c r="D12" s="18"/>
      <c r="E12" s="18"/>
      <c r="F12" s="18"/>
      <c r="G12" s="18"/>
    </row>
    <row r="13" spans="1:7" ht="15">
      <c r="A13" s="17" t="s">
        <v>11</v>
      </c>
      <c r="B13" s="18"/>
      <c r="C13" s="18"/>
      <c r="D13" s="18"/>
      <c r="E13" s="18"/>
      <c r="F13" s="18"/>
      <c r="G13" s="18"/>
    </row>
    <row r="14" spans="1:7" ht="15">
      <c r="A14" s="17" t="s">
        <v>12</v>
      </c>
      <c r="B14" s="18"/>
      <c r="C14" s="18"/>
      <c r="D14" s="18"/>
      <c r="E14" s="18"/>
      <c r="F14" s="18"/>
      <c r="G14" s="18"/>
    </row>
    <row r="15" spans="1:7" ht="15">
      <c r="A15" s="17" t="s">
        <v>13</v>
      </c>
      <c r="B15" s="18"/>
      <c r="C15" s="18"/>
      <c r="D15" s="18"/>
      <c r="E15" s="18"/>
      <c r="F15" s="18"/>
      <c r="G15" s="18"/>
    </row>
    <row r="16" spans="1:7" ht="15">
      <c r="A16" s="17" t="s">
        <v>14</v>
      </c>
      <c r="B16" s="18"/>
      <c r="C16" s="18"/>
      <c r="D16" s="18"/>
      <c r="E16" s="18"/>
      <c r="F16" s="18"/>
      <c r="G16" s="18"/>
    </row>
    <row r="17" spans="1:7" ht="15">
      <c r="A17" s="17" t="s">
        <v>15</v>
      </c>
      <c r="B17" s="18"/>
      <c r="C17" s="18"/>
      <c r="D17" s="18"/>
      <c r="E17" s="18"/>
      <c r="F17" s="18"/>
      <c r="G17" s="18"/>
    </row>
    <row r="18" spans="1:7" ht="15">
      <c r="A18" s="19"/>
      <c r="B18" s="20"/>
      <c r="C18" s="20"/>
      <c r="D18" s="20"/>
      <c r="E18" s="20"/>
      <c r="F18" s="20"/>
      <c r="G18" s="20"/>
    </row>
    <row r="19" spans="1:7" ht="15">
      <c r="A19" s="21" t="s">
        <v>16</v>
      </c>
      <c r="B19" s="22">
        <f>SUM(B20:B28)</f>
        <v>0</v>
      </c>
      <c r="C19" s="22">
        <f>SUM(C20:C28)</f>
        <v>0</v>
      </c>
      <c r="D19" s="22">
        <f>SUM(D20:D28)</f>
        <v>0</v>
      </c>
      <c r="E19" s="22">
        <f>SUM(E20:E28)</f>
        <v>0</v>
      </c>
      <c r="F19" s="22">
        <f>SUM(F20:F28)</f>
        <v>0</v>
      </c>
      <c r="G19" s="22">
        <f>SUM(G20:G28)</f>
        <v>0</v>
      </c>
    </row>
    <row r="20" spans="1:7" ht="15">
      <c r="A20" s="17" t="s">
        <v>7</v>
      </c>
      <c r="B20" s="18"/>
      <c r="C20" s="18"/>
      <c r="D20" s="18"/>
      <c r="E20" s="18"/>
      <c r="F20" s="18"/>
      <c r="G20" s="18"/>
    </row>
    <row r="21" spans="1:7" ht="15">
      <c r="A21" s="17" t="s">
        <v>8</v>
      </c>
      <c r="B21" s="18"/>
      <c r="C21" s="18"/>
      <c r="D21" s="18"/>
      <c r="E21" s="18"/>
      <c r="F21" s="18"/>
      <c r="G21" s="18"/>
    </row>
    <row r="22" spans="1:7" ht="15">
      <c r="A22" s="17" t="s">
        <v>9</v>
      </c>
      <c r="B22" s="18"/>
      <c r="C22" s="18"/>
      <c r="D22" s="18"/>
      <c r="E22" s="18"/>
      <c r="F22" s="18"/>
      <c r="G22" s="18"/>
    </row>
    <row r="23" spans="1:7" ht="15">
      <c r="A23" s="17" t="s">
        <v>10</v>
      </c>
      <c r="B23" s="18"/>
      <c r="C23" s="18"/>
      <c r="D23" s="18"/>
      <c r="E23" s="18"/>
      <c r="F23" s="18"/>
      <c r="G23" s="18"/>
    </row>
    <row r="24" spans="1:7" ht="15">
      <c r="A24" s="17" t="s">
        <v>11</v>
      </c>
      <c r="B24" s="18"/>
      <c r="C24" s="18"/>
      <c r="D24" s="18"/>
      <c r="E24" s="18"/>
      <c r="F24" s="18"/>
      <c r="G24" s="18"/>
    </row>
    <row r="25" spans="1:7" ht="15">
      <c r="A25" s="17" t="s">
        <v>12</v>
      </c>
      <c r="B25" s="18"/>
      <c r="C25" s="18"/>
      <c r="D25" s="18"/>
      <c r="E25" s="18"/>
      <c r="F25" s="18"/>
      <c r="G25" s="18"/>
    </row>
    <row r="26" spans="1:7" ht="15">
      <c r="A26" s="17" t="s">
        <v>13</v>
      </c>
      <c r="B26" s="18"/>
      <c r="C26" s="18"/>
      <c r="D26" s="18"/>
      <c r="E26" s="18"/>
      <c r="F26" s="18"/>
      <c r="G26" s="18"/>
    </row>
    <row r="27" spans="1:7" ht="15">
      <c r="A27" s="17" t="s">
        <v>17</v>
      </c>
      <c r="B27" s="18"/>
      <c r="C27" s="18"/>
      <c r="D27" s="18"/>
      <c r="E27" s="18"/>
      <c r="F27" s="18"/>
      <c r="G27" s="18"/>
    </row>
    <row r="28" spans="1:7" ht="15">
      <c r="A28" s="17" t="s">
        <v>15</v>
      </c>
      <c r="B28" s="18"/>
      <c r="C28" s="18"/>
      <c r="D28" s="18"/>
      <c r="E28" s="18"/>
      <c r="F28" s="18"/>
      <c r="G28" s="18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21" t="s">
        <v>18</v>
      </c>
      <c r="B30" s="22">
        <f>B8+B19</f>
        <v>31010663.549000002</v>
      </c>
      <c r="C30" s="22">
        <f>C8+C19</f>
        <v>32977804.97145</v>
      </c>
      <c r="D30" s="22">
        <f>D8+D19</f>
        <v>35072466.04217251</v>
      </c>
      <c r="E30" s="22">
        <f>E8+E19</f>
        <v>37371145.57476863</v>
      </c>
      <c r="F30" s="22">
        <f>F8+F19</f>
        <v>39750065.8677866</v>
      </c>
      <c r="G30" s="22">
        <f>G8+G19</f>
        <v>42207168.07649585</v>
      </c>
    </row>
    <row r="31" spans="1:7" ht="15">
      <c r="A31" s="23"/>
      <c r="B31" s="23"/>
      <c r="C31" s="23"/>
      <c r="D31" s="23"/>
      <c r="E31" s="23"/>
      <c r="F31" s="23"/>
      <c r="G31" s="23"/>
    </row>
  </sheetData>
  <sheetProtection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2018-10-18T20:00:51Z</dcterms:created>
  <dcterms:modified xsi:type="dcterms:W3CDTF">2018-10-18T20:01:13Z</dcterms:modified>
  <cp:category/>
  <cp:version/>
  <cp:contentType/>
  <cp:contentStatus/>
</cp:coreProperties>
</file>