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25" yWindow="525" windowWidth="11340" windowHeight="6600" activeTab="2"/>
  </bookViews>
  <sheets>
    <sheet name="estadist" sheetId="1" r:id="rId1"/>
    <sheet name="Motocicletas" sheetId="3" r:id="rId2"/>
    <sheet name="Hoja1" sheetId="2" r:id="rId3"/>
  </sheets>
  <externalReferences>
    <externalReference r:id="rId4"/>
  </externalReferences>
  <definedNames>
    <definedName name="_xlnm.Print_Area" localSheetId="0">estadist!$A$4:$Q$53</definedName>
  </definedNames>
  <calcPr calcId="125725"/>
</workbook>
</file>

<file path=xl/calcChain.xml><?xml version="1.0" encoding="utf-8"?>
<calcChain xmlns="http://schemas.openxmlformats.org/spreadsheetml/2006/main">
  <c r="N14" i="2"/>
  <c r="N10"/>
  <c r="N11"/>
  <c r="N12"/>
  <c r="N13"/>
  <c r="N17"/>
  <c r="N18"/>
  <c r="N19"/>
  <c r="N20"/>
  <c r="N21"/>
  <c r="N22"/>
  <c r="N23"/>
  <c r="N24"/>
  <c r="N25"/>
  <c r="N26"/>
  <c r="N29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9"/>
  <c r="L16"/>
  <c r="M51"/>
  <c r="L51"/>
  <c r="D31"/>
  <c r="E31"/>
  <c r="F31"/>
  <c r="G31"/>
  <c r="H31"/>
  <c r="I31"/>
  <c r="J31"/>
  <c r="K31"/>
  <c r="C31"/>
  <c r="C28"/>
  <c r="N28" s="1"/>
  <c r="D16"/>
  <c r="E16"/>
  <c r="E51" s="1"/>
  <c r="F16"/>
  <c r="F51" s="1"/>
  <c r="G16"/>
  <c r="H16"/>
  <c r="I16"/>
  <c r="I51" s="1"/>
  <c r="J16"/>
  <c r="J51" s="1"/>
  <c r="K16"/>
  <c r="C16"/>
  <c r="O50" i="3"/>
  <c r="N50"/>
  <c r="M50"/>
  <c r="L50"/>
  <c r="K50"/>
  <c r="J50"/>
  <c r="I50"/>
  <c r="H50"/>
  <c r="G50"/>
  <c r="F50"/>
  <c r="E50"/>
  <c r="D50"/>
  <c r="C50"/>
  <c r="O48" i="1"/>
  <c r="N48"/>
  <c r="M48"/>
  <c r="L48"/>
  <c r="K48"/>
  <c r="J48"/>
  <c r="I48"/>
  <c r="H48"/>
  <c r="G48"/>
  <c r="F48"/>
  <c r="E48"/>
  <c r="D48"/>
  <c r="C48"/>
  <c r="K51" i="2" l="1"/>
  <c r="G51"/>
  <c r="N31"/>
  <c r="N27"/>
  <c r="C51"/>
  <c r="H51"/>
  <c r="D51"/>
  <c r="N30"/>
  <c r="N15"/>
  <c r="N16"/>
  <c r="N51" l="1"/>
  <c r="N50"/>
</calcChain>
</file>

<file path=xl/sharedStrings.xml><?xml version="1.0" encoding="utf-8"?>
<sst xmlns="http://schemas.openxmlformats.org/spreadsheetml/2006/main" count="208" uniqueCount="80">
  <si>
    <t>ACAMBARO</t>
  </si>
  <si>
    <t>APASEO EL GRANDE</t>
  </si>
  <si>
    <t>CELAYA</t>
  </si>
  <si>
    <t>CD. MANUEL DOBLADO</t>
  </si>
  <si>
    <t>COMONFORT</t>
  </si>
  <si>
    <t>CORONEO</t>
  </si>
  <si>
    <t>CORTAZAR</t>
  </si>
  <si>
    <t>CUERAMARO</t>
  </si>
  <si>
    <t>ABASOLO</t>
  </si>
  <si>
    <t>DOLORES HIDALGO</t>
  </si>
  <si>
    <t>GUANAJUATO</t>
  </si>
  <si>
    <t>IRAPUATO</t>
  </si>
  <si>
    <t>JARAL DEL PROGRESO</t>
  </si>
  <si>
    <t>JERECUARO</t>
  </si>
  <si>
    <t>JUVENTINO ROSAS</t>
  </si>
  <si>
    <t>LEON</t>
  </si>
  <si>
    <t>MOROLEON</t>
  </si>
  <si>
    <t>OCAMPO</t>
  </si>
  <si>
    <t>PENJAMO</t>
  </si>
  <si>
    <t>PURISIMA DE BUSTOS</t>
  </si>
  <si>
    <t>ROMITA</t>
  </si>
  <si>
    <t>SALVATIERRA</t>
  </si>
  <si>
    <t>SALAMANCA</t>
  </si>
  <si>
    <t>SAN DIEGO DE LA UNION</t>
  </si>
  <si>
    <t>SAN FELIPE</t>
  </si>
  <si>
    <t>SAN FRANCISCO DEL RINCON</t>
  </si>
  <si>
    <t>SAN JOSE ITURBIDE</t>
  </si>
  <si>
    <t>SAN LUIS DE LA PAZ</t>
  </si>
  <si>
    <t>SILAO</t>
  </si>
  <si>
    <t>TARIMORO</t>
  </si>
  <si>
    <t>URIANGATO</t>
  </si>
  <si>
    <t>VALLE DE SANTIAGO</t>
  </si>
  <si>
    <t>YURIRIA</t>
  </si>
  <si>
    <t>TARANDACUAO</t>
  </si>
  <si>
    <t>VILLAGRAN</t>
  </si>
  <si>
    <t>HUANIMARO</t>
  </si>
  <si>
    <t>SANTIAGO MARAVATIO</t>
  </si>
  <si>
    <t>PUEBLO NUEVO</t>
  </si>
  <si>
    <t>DOCTOR MORA</t>
  </si>
  <si>
    <t>VICTORIA</t>
  </si>
  <si>
    <t>EMPALME ESCOBEDO</t>
  </si>
  <si>
    <t>AUTOMOVILES</t>
  </si>
  <si>
    <t>PART</t>
  </si>
  <si>
    <t>OFIC</t>
  </si>
  <si>
    <t>PUBL</t>
  </si>
  <si>
    <t>ACTIVOS</t>
  </si>
  <si>
    <t>ELECTRICOS</t>
  </si>
  <si>
    <t>DE PASAJEROS</t>
  </si>
  <si>
    <t>CAMIONETA Y CAMION</t>
  </si>
  <si>
    <t>DE CARGA</t>
  </si>
  <si>
    <t>APASEO EL ALTO</t>
  </si>
  <si>
    <t>SANTA ANA PACUECO</t>
  </si>
  <si>
    <t>T O T A L E S</t>
  </si>
  <si>
    <t>LOCALIDAD</t>
  </si>
  <si>
    <t>EXISTENTES / ACTIVOS</t>
  </si>
  <si>
    <t>TOTAL</t>
  </si>
  <si>
    <t>SAN MIGUEL DE ALLENDE</t>
  </si>
  <si>
    <t>VALTIERRILLA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</si>
  <si>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</si>
  <si>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</si>
  <si>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</si>
  <si>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</si>
  <si>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</si>
  <si>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</si>
  <si>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</si>
  <si>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#</t>
  </si>
  <si>
    <t xml:space="preserve">TIPO DE SERVICIO </t>
  </si>
  <si>
    <t>PRIVADO</t>
  </si>
  <si>
    <t>OFICIAL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</si>
  <si>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</si>
  <si>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</si>
  <si>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</si>
  <si>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</si>
  <si>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</si>
  <si>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Camión corresponde a aquellos destinados al transporte de carga.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</si>
  <si>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</si>
  <si>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</si>
  <si>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1999</t>
  </si>
  <si>
    <t>* La información corresponde a los vehículos que con corte al 31 de diciembre del 1999, se encontraron registrados (activos) en el Padrón Vehicular del Estado.</t>
  </si>
  <si>
    <t>* Los registros de vehículos de municipios no relacionados, se encontraban agrupados en el municipio de registro y no de domicilio del propietario o poseedor.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</si>
</sst>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3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Proxima Nova Rg"/>
    </font>
    <font>
      <b/>
      <sz val="11"/>
      <color theme="3"/>
      <name val="Proxima Nova Rg"/>
    </font>
    <font>
      <sz val="7"/>
      <color theme="1"/>
      <name val="Proxima Nova Rg"/>
    </font>
    <font>
      <b/>
      <sz val="11"/>
      <color rgb="FF0070C0"/>
      <name val="Proxima Nova Rg"/>
    </font>
    <font>
      <b/>
      <sz val="11"/>
      <color theme="0"/>
      <name val="Proxima Nova Rg"/>
    </font>
    <font>
      <b/>
      <sz val="11"/>
      <color theme="0" tint="-4.9989318521683403E-2"/>
      <name val="Proxima Nova Rg"/>
    </font>
    <font>
      <sz val="11"/>
      <color theme="0"/>
      <name val="Proxima Nova Rg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6" xfId="0" applyNumberFormat="1" applyFont="1" applyBorder="1"/>
    <xf numFmtId="164" fontId="2" fillId="0" borderId="2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3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4" fillId="0" borderId="19" xfId="0" applyFont="1" applyBorder="1"/>
    <xf numFmtId="0" fontId="4" fillId="0" borderId="0" xfId="0" applyFont="1" applyBorder="1"/>
    <xf numFmtId="0" fontId="4" fillId="0" borderId="20" xfId="0" applyFont="1" applyBorder="1"/>
    <xf numFmtId="0" fontId="4" fillId="0" borderId="21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23" xfId="0" applyFont="1" applyFill="1" applyBorder="1"/>
    <xf numFmtId="0" fontId="5" fillId="0" borderId="6" xfId="0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7" fillId="4" borderId="2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/>
    <xf numFmtId="164" fontId="2" fillId="0" borderId="0" xfId="0" applyNumberFormat="1" applyFont="1" applyBorder="1" applyAlignment="1"/>
    <xf numFmtId="164" fontId="2" fillId="0" borderId="1" xfId="0" applyNumberFormat="1" applyFont="1" applyBorder="1" applyAlignment="1"/>
    <xf numFmtId="164" fontId="2" fillId="0" borderId="6" xfId="0" applyNumberFormat="1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2" xfId="0" applyFont="1" applyBorder="1" applyAlignment="1"/>
    <xf numFmtId="164" fontId="2" fillId="0" borderId="2" xfId="0" applyNumberFormat="1" applyFont="1" applyBorder="1" applyAlignment="1"/>
    <xf numFmtId="164" fontId="2" fillId="0" borderId="10" xfId="0" applyNumberFormat="1" applyFont="1" applyBorder="1" applyAlignment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164" fontId="2" fillId="0" borderId="13" xfId="0" applyNumberFormat="1" applyFont="1" applyBorder="1" applyAlignment="1"/>
    <xf numFmtId="0" fontId="2" fillId="0" borderId="5" xfId="0" applyFont="1" applyBorder="1" applyAlignment="1"/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0" fontId="2" fillId="0" borderId="8" xfId="0" applyFont="1" applyBorder="1" applyAlignment="1"/>
    <xf numFmtId="164" fontId="6" fillId="5" borderId="20" xfId="0" applyNumberFormat="1" applyFont="1" applyFill="1" applyBorder="1" applyAlignment="1">
      <alignment horizontal="center" vertical="center"/>
    </xf>
    <xf numFmtId="164" fontId="6" fillId="4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21" xfId="0" applyFont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/>
    </xf>
    <xf numFmtId="164" fontId="10" fillId="6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haveza/Desktop/Rafael/Rafael%202019/Estadisticas/Por%20Municipio/1999%20estadist12_19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ist"/>
    </sheetNames>
    <sheetDataSet>
      <sheetData sheetId="0">
        <row r="388">
          <cell r="C388">
            <v>15</v>
          </cell>
        </row>
        <row r="389">
          <cell r="C389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workbookViewId="0">
      <selection activeCell="B7" sqref="B7:K7"/>
    </sheetView>
  </sheetViews>
  <sheetFormatPr baseColWidth="10" defaultRowHeight="12.75"/>
  <cols>
    <col min="1" max="1" width="3" bestFit="1" customWidth="1"/>
    <col min="2" max="2" width="19.85546875" style="1" customWidth="1"/>
    <col min="3" max="3" width="6.7109375" customWidth="1"/>
    <col min="4" max="5" width="4.7109375" customWidth="1"/>
    <col min="6" max="6" width="6.7109375" customWidth="1"/>
    <col min="7" max="8" width="4.7109375" customWidth="1"/>
    <col min="9" max="9" width="6.7109375" customWidth="1"/>
    <col min="10" max="11" width="4.7109375" customWidth="1"/>
    <col min="12" max="12" width="4.140625" customWidth="1"/>
    <col min="13" max="14" width="3.85546875" customWidth="1"/>
    <col min="15" max="17" width="6.7109375" customWidth="1"/>
  </cols>
  <sheetData>
    <row r="1" spans="1:17" ht="13.5" thickBot="1">
      <c r="A1" s="18"/>
      <c r="B1" s="29" t="s">
        <v>54</v>
      </c>
      <c r="C1" s="20"/>
      <c r="D1" s="20"/>
      <c r="E1" s="21"/>
      <c r="F1" s="65" t="s">
        <v>48</v>
      </c>
      <c r="G1" s="66"/>
      <c r="H1" s="66"/>
      <c r="I1" s="66"/>
      <c r="J1" s="66"/>
      <c r="K1" s="67"/>
      <c r="L1" s="19"/>
      <c r="M1" s="20"/>
      <c r="N1" s="21"/>
      <c r="O1" s="22"/>
    </row>
    <row r="2" spans="1:17">
      <c r="A2" s="23"/>
      <c r="B2" s="24"/>
      <c r="C2" s="68" t="s">
        <v>41</v>
      </c>
      <c r="D2" s="69"/>
      <c r="E2" s="70"/>
      <c r="F2" s="68" t="s">
        <v>47</v>
      </c>
      <c r="G2" s="69"/>
      <c r="H2" s="70"/>
      <c r="I2" s="68" t="s">
        <v>49</v>
      </c>
      <c r="J2" s="69"/>
      <c r="K2" s="70"/>
      <c r="L2" s="68" t="s">
        <v>46</v>
      </c>
      <c r="M2" s="69"/>
      <c r="N2" s="70"/>
      <c r="O2" s="30" t="s">
        <v>55</v>
      </c>
    </row>
    <row r="3" spans="1:17">
      <c r="A3" s="25"/>
      <c r="B3" s="26" t="s">
        <v>53</v>
      </c>
      <c r="C3" s="27" t="s">
        <v>42</v>
      </c>
      <c r="D3" s="27" t="s">
        <v>43</v>
      </c>
      <c r="E3" s="27" t="s">
        <v>44</v>
      </c>
      <c r="F3" s="27" t="s">
        <v>42</v>
      </c>
      <c r="G3" s="27" t="s">
        <v>43</v>
      </c>
      <c r="H3" s="27" t="s">
        <v>44</v>
      </c>
      <c r="I3" s="27" t="s">
        <v>42</v>
      </c>
      <c r="J3" s="27" t="s">
        <v>43</v>
      </c>
      <c r="K3" s="27" t="s">
        <v>44</v>
      </c>
      <c r="L3" s="27" t="s">
        <v>42</v>
      </c>
      <c r="M3" s="27" t="s">
        <v>43</v>
      </c>
      <c r="N3" s="27" t="s">
        <v>44</v>
      </c>
      <c r="O3" s="28" t="s">
        <v>45</v>
      </c>
    </row>
    <row r="4" spans="1:17">
      <c r="A4" s="4">
        <v>1</v>
      </c>
      <c r="B4" s="2" t="s">
        <v>8</v>
      </c>
      <c r="C4" s="7">
        <v>2016</v>
      </c>
      <c r="D4" s="7">
        <v>2</v>
      </c>
      <c r="E4" s="8">
        <v>28</v>
      </c>
      <c r="F4" s="7">
        <v>84</v>
      </c>
      <c r="G4" s="7">
        <v>2</v>
      </c>
      <c r="H4" s="8">
        <v>10</v>
      </c>
      <c r="I4" s="7">
        <v>4980</v>
      </c>
      <c r="J4" s="7">
        <v>6</v>
      </c>
      <c r="K4" s="8">
        <v>45</v>
      </c>
      <c r="L4" s="7">
        <v>0</v>
      </c>
      <c r="M4" s="7">
        <v>0</v>
      </c>
      <c r="N4" s="8">
        <v>0</v>
      </c>
      <c r="O4" s="9">
        <v>7173</v>
      </c>
      <c r="P4" s="7"/>
      <c r="Q4" s="7"/>
    </row>
    <row r="5" spans="1:17">
      <c r="A5" s="5">
        <v>2</v>
      </c>
      <c r="B5" s="3" t="s">
        <v>0</v>
      </c>
      <c r="C5" s="7">
        <v>5377</v>
      </c>
      <c r="D5" s="7">
        <v>3</v>
      </c>
      <c r="E5" s="10">
        <v>76</v>
      </c>
      <c r="F5" s="7">
        <v>130</v>
      </c>
      <c r="G5" s="7">
        <v>8</v>
      </c>
      <c r="H5" s="10">
        <v>32</v>
      </c>
      <c r="I5" s="7">
        <v>6547</v>
      </c>
      <c r="J5" s="7">
        <v>7</v>
      </c>
      <c r="K5" s="10">
        <v>140</v>
      </c>
      <c r="L5" s="7">
        <v>0</v>
      </c>
      <c r="M5" s="7">
        <v>0</v>
      </c>
      <c r="N5" s="10">
        <v>0</v>
      </c>
      <c r="O5" s="9">
        <v>12320</v>
      </c>
      <c r="P5" s="7"/>
      <c r="Q5" s="7"/>
    </row>
    <row r="6" spans="1:17">
      <c r="A6" s="5">
        <v>3</v>
      </c>
      <c r="B6" s="3" t="s">
        <v>56</v>
      </c>
      <c r="C6" s="7">
        <v>6317</v>
      </c>
      <c r="D6" s="7">
        <v>11</v>
      </c>
      <c r="E6" s="10">
        <v>265</v>
      </c>
      <c r="F6" s="7">
        <v>278</v>
      </c>
      <c r="G6" s="7">
        <v>1</v>
      </c>
      <c r="H6" s="10">
        <v>16</v>
      </c>
      <c r="I6" s="7">
        <v>5219</v>
      </c>
      <c r="J6" s="7">
        <v>47</v>
      </c>
      <c r="K6" s="10">
        <v>191</v>
      </c>
      <c r="L6" s="7">
        <v>0</v>
      </c>
      <c r="M6" s="7">
        <v>0</v>
      </c>
      <c r="N6" s="10">
        <v>0</v>
      </c>
      <c r="O6" s="9">
        <v>12345</v>
      </c>
      <c r="P6" s="7"/>
      <c r="Q6" s="7"/>
    </row>
    <row r="7" spans="1:17">
      <c r="A7" s="5">
        <v>4</v>
      </c>
      <c r="B7" s="3" t="s">
        <v>50</v>
      </c>
      <c r="C7" s="7">
        <v>1675</v>
      </c>
      <c r="D7" s="7">
        <v>9</v>
      </c>
      <c r="E7" s="10">
        <v>18</v>
      </c>
      <c r="F7" s="7">
        <v>230</v>
      </c>
      <c r="G7" s="7">
        <v>0</v>
      </c>
      <c r="H7" s="10">
        <v>22</v>
      </c>
      <c r="I7" s="7">
        <v>3307</v>
      </c>
      <c r="J7" s="7">
        <v>24</v>
      </c>
      <c r="K7" s="10">
        <v>39</v>
      </c>
      <c r="L7" s="7">
        <v>0</v>
      </c>
      <c r="M7" s="7">
        <v>0</v>
      </c>
      <c r="N7" s="10">
        <v>0</v>
      </c>
      <c r="O7" s="9">
        <v>5324</v>
      </c>
      <c r="P7" s="7"/>
      <c r="Q7" s="7"/>
    </row>
    <row r="8" spans="1:17">
      <c r="A8" s="4">
        <v>5</v>
      </c>
      <c r="B8" s="3" t="s">
        <v>1</v>
      </c>
      <c r="C8" s="7">
        <v>2303</v>
      </c>
      <c r="D8" s="7">
        <v>0</v>
      </c>
      <c r="E8" s="10">
        <v>25</v>
      </c>
      <c r="F8" s="7">
        <v>136</v>
      </c>
      <c r="G8" s="7">
        <v>6</v>
      </c>
      <c r="H8" s="10">
        <v>29</v>
      </c>
      <c r="I8" s="7">
        <v>2758</v>
      </c>
      <c r="J8" s="7">
        <v>5</v>
      </c>
      <c r="K8" s="10">
        <v>54</v>
      </c>
      <c r="L8" s="7">
        <v>0</v>
      </c>
      <c r="M8" s="7">
        <v>0</v>
      </c>
      <c r="N8" s="10">
        <v>0</v>
      </c>
      <c r="O8" s="9">
        <v>5316</v>
      </c>
      <c r="P8" s="7"/>
      <c r="Q8" s="7"/>
    </row>
    <row r="9" spans="1:17">
      <c r="A9" s="5">
        <v>6</v>
      </c>
      <c r="B9" s="3" t="s">
        <v>3</v>
      </c>
      <c r="C9" s="7">
        <v>1196</v>
      </c>
      <c r="D9" s="7">
        <v>9</v>
      </c>
      <c r="E9" s="10">
        <v>25</v>
      </c>
      <c r="F9" s="7">
        <v>41</v>
      </c>
      <c r="G9" s="7">
        <v>0</v>
      </c>
      <c r="H9" s="10">
        <v>9</v>
      </c>
      <c r="I9" s="7">
        <v>3256</v>
      </c>
      <c r="J9" s="7">
        <v>17</v>
      </c>
      <c r="K9" s="10">
        <v>21</v>
      </c>
      <c r="L9" s="7">
        <v>0</v>
      </c>
      <c r="M9" s="7">
        <v>0</v>
      </c>
      <c r="N9" s="10">
        <v>0</v>
      </c>
      <c r="O9" s="9">
        <v>4574</v>
      </c>
      <c r="P9" s="7"/>
      <c r="Q9" s="7"/>
    </row>
    <row r="10" spans="1:17">
      <c r="A10" s="5">
        <v>7</v>
      </c>
      <c r="B10" s="3" t="s">
        <v>2</v>
      </c>
      <c r="C10" s="7">
        <v>32214</v>
      </c>
      <c r="D10" s="7">
        <v>108</v>
      </c>
      <c r="E10" s="10">
        <v>1422</v>
      </c>
      <c r="F10" s="7">
        <v>755</v>
      </c>
      <c r="G10" s="7">
        <v>19</v>
      </c>
      <c r="H10" s="10">
        <v>28</v>
      </c>
      <c r="I10" s="7">
        <v>19187</v>
      </c>
      <c r="J10" s="7">
        <v>126</v>
      </c>
      <c r="K10" s="10">
        <v>1521</v>
      </c>
      <c r="L10" s="7">
        <v>0</v>
      </c>
      <c r="M10" s="7">
        <v>0</v>
      </c>
      <c r="N10" s="10">
        <v>0</v>
      </c>
      <c r="O10" s="9">
        <v>55380</v>
      </c>
      <c r="P10" s="7"/>
      <c r="Q10" s="7"/>
    </row>
    <row r="11" spans="1:17">
      <c r="A11" s="5">
        <v>8</v>
      </c>
      <c r="B11" s="3" t="s">
        <v>4</v>
      </c>
      <c r="C11" s="7">
        <v>916</v>
      </c>
      <c r="D11" s="7">
        <v>1</v>
      </c>
      <c r="E11" s="10">
        <v>29</v>
      </c>
      <c r="F11" s="7">
        <v>51</v>
      </c>
      <c r="G11" s="7">
        <v>1</v>
      </c>
      <c r="H11" s="10">
        <v>12</v>
      </c>
      <c r="I11" s="7">
        <v>1665</v>
      </c>
      <c r="J11" s="7">
        <v>0</v>
      </c>
      <c r="K11" s="10">
        <v>25</v>
      </c>
      <c r="L11" s="7">
        <v>0</v>
      </c>
      <c r="M11" s="7">
        <v>0</v>
      </c>
      <c r="N11" s="10">
        <v>0</v>
      </c>
      <c r="O11" s="9">
        <v>2700</v>
      </c>
      <c r="P11" s="7"/>
      <c r="Q11" s="7"/>
    </row>
    <row r="12" spans="1:17">
      <c r="A12" s="4">
        <v>9</v>
      </c>
      <c r="B12" s="3" t="s">
        <v>5</v>
      </c>
      <c r="C12" s="7">
        <v>374</v>
      </c>
      <c r="D12" s="7">
        <v>4</v>
      </c>
      <c r="E12" s="10">
        <v>24</v>
      </c>
      <c r="F12" s="7">
        <v>14</v>
      </c>
      <c r="G12" s="7">
        <v>3</v>
      </c>
      <c r="H12" s="10">
        <v>11</v>
      </c>
      <c r="I12" s="7">
        <v>762</v>
      </c>
      <c r="J12" s="7">
        <v>22</v>
      </c>
      <c r="K12" s="10">
        <v>10</v>
      </c>
      <c r="L12" s="7">
        <v>0</v>
      </c>
      <c r="M12" s="7">
        <v>0</v>
      </c>
      <c r="N12" s="10">
        <v>0</v>
      </c>
      <c r="O12" s="9">
        <v>1224</v>
      </c>
      <c r="P12" s="7"/>
      <c r="Q12" s="7"/>
    </row>
    <row r="13" spans="1:17">
      <c r="A13" s="5">
        <v>10</v>
      </c>
      <c r="B13" s="3" t="s">
        <v>6</v>
      </c>
      <c r="C13" s="7">
        <v>3296</v>
      </c>
      <c r="D13" s="7">
        <v>6</v>
      </c>
      <c r="E13" s="10">
        <v>73</v>
      </c>
      <c r="F13" s="7">
        <v>132</v>
      </c>
      <c r="G13" s="7">
        <v>1</v>
      </c>
      <c r="H13" s="10">
        <v>21</v>
      </c>
      <c r="I13" s="7">
        <v>3308</v>
      </c>
      <c r="J13" s="7">
        <v>16</v>
      </c>
      <c r="K13" s="10">
        <v>179</v>
      </c>
      <c r="L13" s="7">
        <v>0</v>
      </c>
      <c r="M13" s="7">
        <v>0</v>
      </c>
      <c r="N13" s="10">
        <v>0</v>
      </c>
      <c r="O13" s="9">
        <v>7032</v>
      </c>
      <c r="P13" s="7"/>
      <c r="Q13" s="7"/>
    </row>
    <row r="14" spans="1:17">
      <c r="A14" s="5">
        <v>11</v>
      </c>
      <c r="B14" s="3" t="s">
        <v>7</v>
      </c>
      <c r="C14" s="7">
        <v>850</v>
      </c>
      <c r="D14" s="7">
        <v>4</v>
      </c>
      <c r="E14" s="10">
        <v>6</v>
      </c>
      <c r="F14" s="7">
        <v>23</v>
      </c>
      <c r="G14" s="7">
        <v>0</v>
      </c>
      <c r="H14" s="10">
        <v>9</v>
      </c>
      <c r="I14" s="7">
        <v>1815</v>
      </c>
      <c r="J14" s="7">
        <v>4</v>
      </c>
      <c r="K14" s="10">
        <v>6</v>
      </c>
      <c r="L14" s="7">
        <v>0</v>
      </c>
      <c r="M14" s="7">
        <v>0</v>
      </c>
      <c r="N14" s="10">
        <v>0</v>
      </c>
      <c r="O14" s="9">
        <v>2717</v>
      </c>
      <c r="P14" s="7"/>
      <c r="Q14" s="7"/>
    </row>
    <row r="15" spans="1:17">
      <c r="A15" s="5">
        <v>12</v>
      </c>
      <c r="B15" s="3" t="s">
        <v>38</v>
      </c>
      <c r="C15" s="7">
        <v>487</v>
      </c>
      <c r="D15" s="7">
        <v>10</v>
      </c>
      <c r="E15" s="10">
        <v>5</v>
      </c>
      <c r="F15" s="7">
        <v>86</v>
      </c>
      <c r="G15" s="7">
        <v>2</v>
      </c>
      <c r="H15" s="10">
        <v>0</v>
      </c>
      <c r="I15" s="7">
        <v>846</v>
      </c>
      <c r="J15" s="7">
        <v>11</v>
      </c>
      <c r="K15" s="10">
        <v>2</v>
      </c>
      <c r="L15" s="7">
        <v>0</v>
      </c>
      <c r="M15" s="7">
        <v>0</v>
      </c>
      <c r="N15" s="10">
        <v>0</v>
      </c>
      <c r="O15" s="9">
        <v>1449</v>
      </c>
      <c r="P15" s="7"/>
      <c r="Q15" s="7"/>
    </row>
    <row r="16" spans="1:17">
      <c r="A16" s="4">
        <v>13</v>
      </c>
      <c r="B16" s="3" t="s">
        <v>9</v>
      </c>
      <c r="C16" s="7">
        <v>4331</v>
      </c>
      <c r="D16" s="7">
        <v>17</v>
      </c>
      <c r="E16" s="10">
        <v>60</v>
      </c>
      <c r="F16" s="7">
        <v>115</v>
      </c>
      <c r="G16" s="7">
        <v>2</v>
      </c>
      <c r="H16" s="10">
        <v>12</v>
      </c>
      <c r="I16" s="7">
        <v>6481</v>
      </c>
      <c r="J16" s="7">
        <v>52</v>
      </c>
      <c r="K16" s="10">
        <v>107</v>
      </c>
      <c r="L16" s="7">
        <v>0</v>
      </c>
      <c r="M16" s="7">
        <v>0</v>
      </c>
      <c r="N16" s="10">
        <v>0</v>
      </c>
      <c r="O16" s="9">
        <v>11177</v>
      </c>
      <c r="P16" s="7"/>
      <c r="Q16" s="7"/>
    </row>
    <row r="17" spans="1:17">
      <c r="A17" s="5">
        <v>14</v>
      </c>
      <c r="B17" s="3" t="s">
        <v>40</v>
      </c>
      <c r="C17" s="7">
        <v>457</v>
      </c>
      <c r="D17" s="7">
        <v>0</v>
      </c>
      <c r="E17" s="10">
        <v>5</v>
      </c>
      <c r="F17" s="7">
        <v>33</v>
      </c>
      <c r="G17" s="7">
        <v>0</v>
      </c>
      <c r="H17" s="10">
        <v>0</v>
      </c>
      <c r="I17" s="7">
        <v>296</v>
      </c>
      <c r="J17" s="7">
        <v>0</v>
      </c>
      <c r="K17" s="10">
        <v>3</v>
      </c>
      <c r="L17" s="7">
        <v>0</v>
      </c>
      <c r="M17" s="7">
        <v>0</v>
      </c>
      <c r="N17" s="10">
        <v>0</v>
      </c>
      <c r="O17" s="9">
        <v>794</v>
      </c>
      <c r="P17" s="7"/>
      <c r="Q17" s="7"/>
    </row>
    <row r="18" spans="1:17">
      <c r="A18" s="5">
        <v>15</v>
      </c>
      <c r="B18" s="3" t="s">
        <v>10</v>
      </c>
      <c r="C18" s="7">
        <v>11032</v>
      </c>
      <c r="D18" s="7">
        <v>1504</v>
      </c>
      <c r="E18" s="10">
        <v>267</v>
      </c>
      <c r="F18" s="7">
        <v>385</v>
      </c>
      <c r="G18" s="7">
        <v>153</v>
      </c>
      <c r="H18" s="10">
        <v>37</v>
      </c>
      <c r="I18" s="7">
        <v>4856</v>
      </c>
      <c r="J18" s="7">
        <v>1019</v>
      </c>
      <c r="K18" s="10">
        <v>252</v>
      </c>
      <c r="L18" s="7">
        <v>0</v>
      </c>
      <c r="M18" s="7">
        <v>0</v>
      </c>
      <c r="N18" s="10">
        <v>0</v>
      </c>
      <c r="O18" s="9">
        <v>19505</v>
      </c>
      <c r="P18" s="7"/>
      <c r="Q18" s="7"/>
    </row>
    <row r="19" spans="1:17">
      <c r="A19" s="5">
        <v>16</v>
      </c>
      <c r="B19" s="3" t="s">
        <v>35</v>
      </c>
      <c r="C19" s="7">
        <v>464</v>
      </c>
      <c r="D19" s="7">
        <v>1</v>
      </c>
      <c r="E19" s="10">
        <v>6</v>
      </c>
      <c r="F19" s="7">
        <v>24</v>
      </c>
      <c r="G19" s="7">
        <v>1</v>
      </c>
      <c r="H19" s="10">
        <v>15</v>
      </c>
      <c r="I19" s="7">
        <v>1587</v>
      </c>
      <c r="J19" s="7">
        <v>5</v>
      </c>
      <c r="K19" s="10">
        <v>1</v>
      </c>
      <c r="L19" s="7">
        <v>0</v>
      </c>
      <c r="M19" s="7">
        <v>0</v>
      </c>
      <c r="N19" s="10">
        <v>0</v>
      </c>
      <c r="O19" s="9">
        <v>2104</v>
      </c>
      <c r="P19" s="7"/>
      <c r="Q19" s="7"/>
    </row>
    <row r="20" spans="1:17">
      <c r="A20" s="4">
        <v>17</v>
      </c>
      <c r="B20" s="3" t="s">
        <v>11</v>
      </c>
      <c r="C20" s="7">
        <v>30844</v>
      </c>
      <c r="D20" s="7">
        <v>9</v>
      </c>
      <c r="E20" s="10">
        <v>1656</v>
      </c>
      <c r="F20" s="7">
        <v>1049</v>
      </c>
      <c r="G20" s="7">
        <v>48</v>
      </c>
      <c r="H20" s="10">
        <v>35</v>
      </c>
      <c r="I20" s="7">
        <v>18155</v>
      </c>
      <c r="J20" s="7">
        <v>44</v>
      </c>
      <c r="K20" s="10">
        <v>757</v>
      </c>
      <c r="L20" s="7">
        <v>0</v>
      </c>
      <c r="M20" s="7">
        <v>0</v>
      </c>
      <c r="N20" s="10">
        <v>0</v>
      </c>
      <c r="O20" s="9">
        <v>52597</v>
      </c>
      <c r="P20" s="7"/>
      <c r="Q20" s="7"/>
    </row>
    <row r="21" spans="1:17">
      <c r="A21" s="5">
        <v>18</v>
      </c>
      <c r="B21" s="3" t="s">
        <v>12</v>
      </c>
      <c r="C21" s="7">
        <v>991</v>
      </c>
      <c r="D21" s="7">
        <v>2</v>
      </c>
      <c r="E21" s="10">
        <v>22</v>
      </c>
      <c r="F21" s="7">
        <v>70</v>
      </c>
      <c r="G21" s="7">
        <v>3</v>
      </c>
      <c r="H21" s="10">
        <v>4</v>
      </c>
      <c r="I21" s="7">
        <v>1650</v>
      </c>
      <c r="J21" s="7">
        <v>2</v>
      </c>
      <c r="K21" s="10">
        <v>42</v>
      </c>
      <c r="L21" s="7">
        <v>0</v>
      </c>
      <c r="M21" s="7">
        <v>0</v>
      </c>
      <c r="N21" s="10">
        <v>0</v>
      </c>
      <c r="O21" s="9">
        <v>2786</v>
      </c>
      <c r="P21" s="7"/>
      <c r="Q21" s="7"/>
    </row>
    <row r="22" spans="1:17">
      <c r="A22" s="5">
        <v>19</v>
      </c>
      <c r="B22" s="3" t="s">
        <v>13</v>
      </c>
      <c r="C22" s="7">
        <v>928</v>
      </c>
      <c r="D22" s="7">
        <v>3</v>
      </c>
      <c r="E22" s="10">
        <v>24</v>
      </c>
      <c r="F22" s="7">
        <v>248</v>
      </c>
      <c r="G22" s="7">
        <v>0</v>
      </c>
      <c r="H22" s="10">
        <v>15</v>
      </c>
      <c r="I22" s="7">
        <v>2701</v>
      </c>
      <c r="J22" s="7">
        <v>5</v>
      </c>
      <c r="K22" s="10">
        <v>24</v>
      </c>
      <c r="L22" s="7">
        <v>0</v>
      </c>
      <c r="M22" s="7">
        <v>0</v>
      </c>
      <c r="N22" s="10">
        <v>0</v>
      </c>
      <c r="O22" s="9">
        <v>3948</v>
      </c>
      <c r="P22" s="7"/>
      <c r="Q22" s="7"/>
    </row>
    <row r="23" spans="1:17">
      <c r="A23" s="5">
        <v>20</v>
      </c>
      <c r="B23" s="3" t="s">
        <v>14</v>
      </c>
      <c r="C23" s="7">
        <v>1648</v>
      </c>
      <c r="D23" s="7">
        <v>3</v>
      </c>
      <c r="E23" s="10">
        <v>47</v>
      </c>
      <c r="F23" s="7">
        <v>160</v>
      </c>
      <c r="G23" s="7">
        <v>1</v>
      </c>
      <c r="H23" s="10">
        <v>62</v>
      </c>
      <c r="I23" s="7">
        <v>3169</v>
      </c>
      <c r="J23" s="7">
        <v>19</v>
      </c>
      <c r="K23" s="10">
        <v>28</v>
      </c>
      <c r="L23" s="7">
        <v>0</v>
      </c>
      <c r="M23" s="7">
        <v>0</v>
      </c>
      <c r="N23" s="10">
        <v>0</v>
      </c>
      <c r="O23" s="9">
        <v>5137</v>
      </c>
      <c r="P23" s="7"/>
      <c r="Q23" s="7"/>
    </row>
    <row r="24" spans="1:17">
      <c r="A24" s="4">
        <v>21</v>
      </c>
      <c r="B24" s="3" t="s">
        <v>15</v>
      </c>
      <c r="C24" s="7">
        <v>103703</v>
      </c>
      <c r="D24" s="7">
        <v>364</v>
      </c>
      <c r="E24" s="10">
        <v>4235</v>
      </c>
      <c r="F24" s="7">
        <v>3006</v>
      </c>
      <c r="G24" s="7">
        <v>19</v>
      </c>
      <c r="H24" s="10">
        <v>2330</v>
      </c>
      <c r="I24" s="7">
        <v>48695</v>
      </c>
      <c r="J24" s="7">
        <v>550</v>
      </c>
      <c r="K24" s="10">
        <v>3507</v>
      </c>
      <c r="L24" s="7">
        <v>17</v>
      </c>
      <c r="M24" s="7">
        <v>0</v>
      </c>
      <c r="N24" s="10">
        <v>0</v>
      </c>
      <c r="O24" s="9">
        <v>166426</v>
      </c>
      <c r="P24" s="7"/>
      <c r="Q24" s="7"/>
    </row>
    <row r="25" spans="1:17">
      <c r="A25" s="5">
        <v>22</v>
      </c>
      <c r="B25" s="3" t="s">
        <v>16</v>
      </c>
      <c r="C25" s="7">
        <v>5447</v>
      </c>
      <c r="D25" s="7">
        <v>11</v>
      </c>
      <c r="E25" s="10">
        <v>121</v>
      </c>
      <c r="F25" s="7">
        <v>499</v>
      </c>
      <c r="G25" s="7">
        <v>0</v>
      </c>
      <c r="H25" s="10">
        <v>29</v>
      </c>
      <c r="I25" s="7">
        <v>3050</v>
      </c>
      <c r="J25" s="7">
        <v>3</v>
      </c>
      <c r="K25" s="10">
        <v>78</v>
      </c>
      <c r="L25" s="7">
        <v>0</v>
      </c>
      <c r="M25" s="7">
        <v>0</v>
      </c>
      <c r="N25" s="10">
        <v>0</v>
      </c>
      <c r="O25" s="9">
        <v>9238</v>
      </c>
      <c r="P25" s="7"/>
      <c r="Q25" s="7"/>
    </row>
    <row r="26" spans="1:17">
      <c r="A26" s="5">
        <v>23</v>
      </c>
      <c r="B26" s="3" t="s">
        <v>17</v>
      </c>
      <c r="C26" s="7">
        <v>617</v>
      </c>
      <c r="D26" s="7">
        <v>17</v>
      </c>
      <c r="E26" s="10">
        <v>5</v>
      </c>
      <c r="F26" s="7">
        <v>19</v>
      </c>
      <c r="G26" s="7">
        <v>2</v>
      </c>
      <c r="H26" s="10">
        <v>0</v>
      </c>
      <c r="I26" s="7">
        <v>1475</v>
      </c>
      <c r="J26" s="7">
        <v>17</v>
      </c>
      <c r="K26" s="10">
        <v>1</v>
      </c>
      <c r="L26" s="7">
        <v>0</v>
      </c>
      <c r="M26" s="7">
        <v>0</v>
      </c>
      <c r="N26" s="10">
        <v>0</v>
      </c>
      <c r="O26" s="9">
        <v>2153</v>
      </c>
      <c r="P26" s="7"/>
      <c r="Q26" s="7"/>
    </row>
    <row r="27" spans="1:17">
      <c r="A27" s="5">
        <v>24</v>
      </c>
      <c r="B27" s="3" t="s">
        <v>18</v>
      </c>
      <c r="C27" s="7">
        <v>3654</v>
      </c>
      <c r="D27" s="7">
        <v>4</v>
      </c>
      <c r="E27" s="10">
        <v>61</v>
      </c>
      <c r="F27" s="7">
        <v>790</v>
      </c>
      <c r="G27" s="7">
        <v>0</v>
      </c>
      <c r="H27" s="10">
        <v>21</v>
      </c>
      <c r="I27" s="7">
        <v>6039</v>
      </c>
      <c r="J27" s="7">
        <v>16</v>
      </c>
      <c r="K27" s="10">
        <v>134</v>
      </c>
      <c r="L27" s="7">
        <v>0</v>
      </c>
      <c r="M27" s="7">
        <v>0</v>
      </c>
      <c r="N27" s="10">
        <v>0</v>
      </c>
      <c r="O27" s="9">
        <v>10719</v>
      </c>
      <c r="P27" s="7"/>
      <c r="Q27" s="7"/>
    </row>
    <row r="28" spans="1:17">
      <c r="A28" s="4">
        <v>25</v>
      </c>
      <c r="B28" s="3" t="s">
        <v>37</v>
      </c>
      <c r="C28" s="7">
        <v>624</v>
      </c>
      <c r="D28" s="7">
        <v>1</v>
      </c>
      <c r="E28" s="10">
        <v>6</v>
      </c>
      <c r="F28" s="7">
        <v>952</v>
      </c>
      <c r="G28" s="7">
        <v>0</v>
      </c>
      <c r="H28" s="10">
        <v>4</v>
      </c>
      <c r="I28" s="7">
        <v>987</v>
      </c>
      <c r="J28" s="7">
        <v>2</v>
      </c>
      <c r="K28" s="10">
        <v>5</v>
      </c>
      <c r="L28" s="7">
        <v>0</v>
      </c>
      <c r="M28" s="7">
        <v>0</v>
      </c>
      <c r="N28" s="10">
        <v>0</v>
      </c>
      <c r="O28" s="9">
        <v>2581</v>
      </c>
      <c r="P28" s="7"/>
      <c r="Q28" s="7"/>
    </row>
    <row r="29" spans="1:17">
      <c r="A29" s="5">
        <v>26</v>
      </c>
      <c r="B29" s="3" t="s">
        <v>19</v>
      </c>
      <c r="C29" s="7">
        <v>2284</v>
      </c>
      <c r="D29" s="7">
        <v>2</v>
      </c>
      <c r="E29" s="10">
        <v>14</v>
      </c>
      <c r="F29" s="7">
        <v>467</v>
      </c>
      <c r="G29" s="7">
        <v>3</v>
      </c>
      <c r="H29" s="10">
        <v>2</v>
      </c>
      <c r="I29" s="7">
        <v>2389</v>
      </c>
      <c r="J29" s="7">
        <v>8</v>
      </c>
      <c r="K29" s="10">
        <v>50</v>
      </c>
      <c r="L29" s="7">
        <v>0</v>
      </c>
      <c r="M29" s="7">
        <v>0</v>
      </c>
      <c r="N29" s="10">
        <v>0</v>
      </c>
      <c r="O29" s="9">
        <v>5219</v>
      </c>
      <c r="P29" s="7"/>
      <c r="Q29" s="7"/>
    </row>
    <row r="30" spans="1:17">
      <c r="A30" s="5">
        <v>27</v>
      </c>
      <c r="B30" s="3" t="s">
        <v>20</v>
      </c>
      <c r="C30" s="7">
        <v>1147</v>
      </c>
      <c r="D30" s="7">
        <v>0</v>
      </c>
      <c r="E30" s="10">
        <v>25</v>
      </c>
      <c r="F30" s="7">
        <v>111</v>
      </c>
      <c r="G30" s="7">
        <v>1</v>
      </c>
      <c r="H30" s="10">
        <v>32</v>
      </c>
      <c r="I30" s="7">
        <v>2765</v>
      </c>
      <c r="J30" s="7">
        <v>3</v>
      </c>
      <c r="K30" s="10">
        <v>19</v>
      </c>
      <c r="L30" s="7">
        <v>0</v>
      </c>
      <c r="M30" s="7">
        <v>0</v>
      </c>
      <c r="N30" s="10">
        <v>0</v>
      </c>
      <c r="O30" s="9">
        <v>4103</v>
      </c>
      <c r="P30" s="7"/>
      <c r="Q30" s="7"/>
    </row>
    <row r="31" spans="1:17">
      <c r="A31" s="5">
        <v>28</v>
      </c>
      <c r="B31" s="3" t="s">
        <v>22</v>
      </c>
      <c r="C31" s="7">
        <v>20581</v>
      </c>
      <c r="D31" s="7">
        <v>32</v>
      </c>
      <c r="E31" s="10">
        <v>608</v>
      </c>
      <c r="F31" s="7">
        <v>663</v>
      </c>
      <c r="G31" s="7">
        <v>3</v>
      </c>
      <c r="H31" s="10">
        <v>76</v>
      </c>
      <c r="I31" s="7">
        <v>9537</v>
      </c>
      <c r="J31" s="7">
        <v>87</v>
      </c>
      <c r="K31" s="10">
        <v>625</v>
      </c>
      <c r="L31" s="7">
        <v>0</v>
      </c>
      <c r="M31" s="7">
        <v>0</v>
      </c>
      <c r="N31" s="10">
        <v>0</v>
      </c>
      <c r="O31" s="9">
        <v>32212</v>
      </c>
      <c r="P31" s="7"/>
      <c r="Q31" s="7"/>
    </row>
    <row r="32" spans="1:17">
      <c r="A32" s="4">
        <v>29</v>
      </c>
      <c r="B32" s="3" t="s">
        <v>21</v>
      </c>
      <c r="C32" s="7">
        <v>3355</v>
      </c>
      <c r="D32" s="7">
        <v>5</v>
      </c>
      <c r="E32" s="10">
        <v>67</v>
      </c>
      <c r="F32" s="7">
        <v>98</v>
      </c>
      <c r="G32" s="7">
        <v>3</v>
      </c>
      <c r="H32" s="10">
        <v>35</v>
      </c>
      <c r="I32" s="7">
        <v>5436</v>
      </c>
      <c r="J32" s="7">
        <v>3</v>
      </c>
      <c r="K32" s="10">
        <v>120</v>
      </c>
      <c r="L32" s="7">
        <v>0</v>
      </c>
      <c r="M32" s="7">
        <v>0</v>
      </c>
      <c r="N32" s="10">
        <v>0</v>
      </c>
      <c r="O32" s="9">
        <v>9122</v>
      </c>
      <c r="P32" s="7"/>
      <c r="Q32" s="7"/>
    </row>
    <row r="33" spans="1:17">
      <c r="A33" s="5">
        <v>30</v>
      </c>
      <c r="B33" s="3" t="s">
        <v>23</v>
      </c>
      <c r="C33" s="7">
        <v>451</v>
      </c>
      <c r="D33" s="7">
        <v>13</v>
      </c>
      <c r="E33" s="10">
        <v>8</v>
      </c>
      <c r="F33" s="7">
        <v>67</v>
      </c>
      <c r="G33" s="7">
        <v>0</v>
      </c>
      <c r="H33" s="10">
        <v>2</v>
      </c>
      <c r="I33" s="7">
        <v>1356</v>
      </c>
      <c r="J33" s="7">
        <v>17</v>
      </c>
      <c r="K33" s="10">
        <v>5</v>
      </c>
      <c r="L33" s="7">
        <v>0</v>
      </c>
      <c r="M33" s="7">
        <v>0</v>
      </c>
      <c r="N33" s="10">
        <v>0</v>
      </c>
      <c r="O33" s="9">
        <v>1919</v>
      </c>
      <c r="P33" s="7"/>
      <c r="Q33" s="7"/>
    </row>
    <row r="34" spans="1:17">
      <c r="A34" s="5">
        <v>31</v>
      </c>
      <c r="B34" s="3" t="s">
        <v>24</v>
      </c>
      <c r="C34" s="7">
        <v>1400</v>
      </c>
      <c r="D34" s="7">
        <v>11</v>
      </c>
      <c r="E34" s="10">
        <v>39</v>
      </c>
      <c r="F34" s="7">
        <v>157</v>
      </c>
      <c r="G34" s="7">
        <v>1</v>
      </c>
      <c r="H34" s="10">
        <v>2</v>
      </c>
      <c r="I34" s="7">
        <v>3539</v>
      </c>
      <c r="J34" s="7">
        <v>41</v>
      </c>
      <c r="K34" s="10">
        <v>40</v>
      </c>
      <c r="L34" s="7">
        <v>0</v>
      </c>
      <c r="M34" s="7">
        <v>0</v>
      </c>
      <c r="N34" s="10">
        <v>0</v>
      </c>
      <c r="O34" s="9">
        <v>5230</v>
      </c>
      <c r="P34" s="7"/>
      <c r="Q34" s="7"/>
    </row>
    <row r="35" spans="1:17">
      <c r="A35" s="5">
        <v>32</v>
      </c>
      <c r="B35" s="3" t="s">
        <v>25</v>
      </c>
      <c r="C35" s="7">
        <v>6806</v>
      </c>
      <c r="D35" s="7">
        <v>14</v>
      </c>
      <c r="E35" s="10">
        <v>70</v>
      </c>
      <c r="F35" s="7">
        <v>690</v>
      </c>
      <c r="G35" s="7">
        <v>1</v>
      </c>
      <c r="H35" s="10">
        <v>14</v>
      </c>
      <c r="I35" s="7">
        <v>6683</v>
      </c>
      <c r="J35" s="7">
        <v>15</v>
      </c>
      <c r="K35" s="10">
        <v>94</v>
      </c>
      <c r="L35" s="7">
        <v>0</v>
      </c>
      <c r="M35" s="7">
        <v>0</v>
      </c>
      <c r="N35" s="10">
        <v>0</v>
      </c>
      <c r="O35" s="9">
        <v>14387</v>
      </c>
      <c r="P35" s="7"/>
      <c r="Q35" s="7"/>
    </row>
    <row r="36" spans="1:17">
      <c r="A36" s="4">
        <v>33</v>
      </c>
      <c r="B36" s="3" t="s">
        <v>26</v>
      </c>
      <c r="C36" s="7">
        <v>3245</v>
      </c>
      <c r="D36" s="7">
        <v>13</v>
      </c>
      <c r="E36" s="10">
        <v>50</v>
      </c>
      <c r="F36" s="7">
        <v>88</v>
      </c>
      <c r="G36" s="7">
        <v>9</v>
      </c>
      <c r="H36" s="10">
        <v>21</v>
      </c>
      <c r="I36" s="7">
        <v>3550</v>
      </c>
      <c r="J36" s="7">
        <v>39</v>
      </c>
      <c r="K36" s="10">
        <v>34</v>
      </c>
      <c r="L36" s="7">
        <v>0</v>
      </c>
      <c r="M36" s="7">
        <v>0</v>
      </c>
      <c r="N36" s="10">
        <v>0</v>
      </c>
      <c r="O36" s="9">
        <v>7049</v>
      </c>
      <c r="P36" s="7"/>
      <c r="Q36" s="7"/>
    </row>
    <row r="37" spans="1:17">
      <c r="A37" s="5">
        <v>34</v>
      </c>
      <c r="B37" s="3" t="s">
        <v>27</v>
      </c>
      <c r="C37" s="7">
        <v>3264</v>
      </c>
      <c r="D37" s="7">
        <v>14</v>
      </c>
      <c r="E37" s="10">
        <v>56</v>
      </c>
      <c r="F37" s="7">
        <v>116</v>
      </c>
      <c r="G37" s="7">
        <v>1</v>
      </c>
      <c r="H37" s="10">
        <v>15</v>
      </c>
      <c r="I37" s="7">
        <v>5205</v>
      </c>
      <c r="J37" s="7">
        <v>50</v>
      </c>
      <c r="K37" s="10">
        <v>51</v>
      </c>
      <c r="L37" s="7">
        <v>0</v>
      </c>
      <c r="M37" s="7">
        <v>0</v>
      </c>
      <c r="N37" s="10">
        <v>0</v>
      </c>
      <c r="O37" s="9">
        <v>8772</v>
      </c>
      <c r="P37" s="7"/>
      <c r="Q37" s="7"/>
    </row>
    <row r="38" spans="1:17">
      <c r="A38" s="5">
        <v>35</v>
      </c>
      <c r="B38" s="3" t="s">
        <v>51</v>
      </c>
      <c r="C38" s="7">
        <v>2216</v>
      </c>
      <c r="D38" s="7">
        <v>0</v>
      </c>
      <c r="E38" s="10">
        <v>29</v>
      </c>
      <c r="F38" s="7">
        <v>78</v>
      </c>
      <c r="G38" s="7">
        <v>0</v>
      </c>
      <c r="H38" s="10">
        <v>17</v>
      </c>
      <c r="I38" s="7">
        <v>4539</v>
      </c>
      <c r="J38" s="7">
        <v>0</v>
      </c>
      <c r="K38" s="10">
        <v>76</v>
      </c>
      <c r="L38" s="7">
        <v>0</v>
      </c>
      <c r="M38" s="7">
        <v>0</v>
      </c>
      <c r="N38" s="10">
        <v>0</v>
      </c>
      <c r="O38" s="9">
        <v>6955</v>
      </c>
      <c r="P38" s="7"/>
      <c r="Q38" s="7"/>
    </row>
    <row r="39" spans="1:17">
      <c r="A39" s="5">
        <v>36</v>
      </c>
      <c r="B39" s="3" t="s">
        <v>36</v>
      </c>
      <c r="C39" s="7">
        <v>251</v>
      </c>
      <c r="D39" s="7">
        <v>5</v>
      </c>
      <c r="E39" s="10">
        <v>7</v>
      </c>
      <c r="F39" s="7">
        <v>17</v>
      </c>
      <c r="G39" s="7">
        <v>1</v>
      </c>
      <c r="H39" s="10">
        <v>10</v>
      </c>
      <c r="I39" s="7">
        <v>510</v>
      </c>
      <c r="J39" s="7">
        <v>9</v>
      </c>
      <c r="K39" s="10">
        <v>1</v>
      </c>
      <c r="L39" s="7">
        <v>0</v>
      </c>
      <c r="M39" s="7">
        <v>0</v>
      </c>
      <c r="N39" s="10">
        <v>0</v>
      </c>
      <c r="O39" s="9">
        <v>811</v>
      </c>
      <c r="P39" s="7"/>
      <c r="Q39" s="7"/>
    </row>
    <row r="40" spans="1:17">
      <c r="A40" s="4">
        <v>37</v>
      </c>
      <c r="B40" s="3" t="s">
        <v>28</v>
      </c>
      <c r="C40" s="7">
        <v>4751</v>
      </c>
      <c r="D40" s="7">
        <v>1</v>
      </c>
      <c r="E40" s="10">
        <v>123</v>
      </c>
      <c r="F40" s="7">
        <v>136</v>
      </c>
      <c r="G40" s="7">
        <v>0</v>
      </c>
      <c r="H40" s="10">
        <v>17</v>
      </c>
      <c r="I40" s="7">
        <v>4987</v>
      </c>
      <c r="J40" s="7">
        <v>2</v>
      </c>
      <c r="K40" s="10">
        <v>69</v>
      </c>
      <c r="L40" s="7">
        <v>0</v>
      </c>
      <c r="M40" s="7">
        <v>0</v>
      </c>
      <c r="N40" s="10">
        <v>0</v>
      </c>
      <c r="O40" s="9">
        <v>10086</v>
      </c>
      <c r="P40" s="7"/>
      <c r="Q40" s="7"/>
    </row>
    <row r="41" spans="1:17">
      <c r="A41" s="5">
        <v>38</v>
      </c>
      <c r="B41" s="3" t="s">
        <v>33</v>
      </c>
      <c r="C41" s="7">
        <v>330</v>
      </c>
      <c r="D41" s="7">
        <v>1</v>
      </c>
      <c r="E41" s="10">
        <v>12</v>
      </c>
      <c r="F41" s="7">
        <v>24</v>
      </c>
      <c r="G41" s="7">
        <v>1</v>
      </c>
      <c r="H41" s="10">
        <v>8</v>
      </c>
      <c r="I41" s="7">
        <v>728</v>
      </c>
      <c r="J41" s="7">
        <v>3</v>
      </c>
      <c r="K41" s="10">
        <v>11</v>
      </c>
      <c r="L41" s="7">
        <v>0</v>
      </c>
      <c r="M41" s="7">
        <v>0</v>
      </c>
      <c r="N41" s="10">
        <v>0</v>
      </c>
      <c r="O41" s="9">
        <v>1118</v>
      </c>
      <c r="P41" s="7"/>
      <c r="Q41" s="7"/>
    </row>
    <row r="42" spans="1:17">
      <c r="A42" s="5">
        <v>39</v>
      </c>
      <c r="B42" s="3" t="s">
        <v>29</v>
      </c>
      <c r="C42" s="7">
        <v>780</v>
      </c>
      <c r="D42" s="7">
        <v>2</v>
      </c>
      <c r="E42" s="10">
        <v>6</v>
      </c>
      <c r="F42" s="7">
        <v>51</v>
      </c>
      <c r="G42" s="7">
        <v>0</v>
      </c>
      <c r="H42" s="10">
        <v>52</v>
      </c>
      <c r="I42" s="7">
        <v>2066</v>
      </c>
      <c r="J42" s="7">
        <v>0</v>
      </c>
      <c r="K42" s="10">
        <v>15</v>
      </c>
      <c r="L42" s="7">
        <v>0</v>
      </c>
      <c r="M42" s="7">
        <v>0</v>
      </c>
      <c r="N42" s="10">
        <v>0</v>
      </c>
      <c r="O42" s="9">
        <v>2972</v>
      </c>
      <c r="P42" s="7"/>
      <c r="Q42" s="7"/>
    </row>
    <row r="43" spans="1:17">
      <c r="A43" s="5">
        <v>40</v>
      </c>
      <c r="B43" s="3" t="s">
        <v>30</v>
      </c>
      <c r="C43" s="7">
        <v>3117</v>
      </c>
      <c r="D43" s="7">
        <v>0</v>
      </c>
      <c r="E43" s="10">
        <v>41</v>
      </c>
      <c r="F43" s="7">
        <v>252</v>
      </c>
      <c r="G43" s="7">
        <v>0</v>
      </c>
      <c r="H43" s="10">
        <v>12</v>
      </c>
      <c r="I43" s="7">
        <v>3080</v>
      </c>
      <c r="J43" s="7">
        <v>6</v>
      </c>
      <c r="K43" s="10">
        <v>84</v>
      </c>
      <c r="L43" s="7">
        <v>0</v>
      </c>
      <c r="M43" s="7">
        <v>0</v>
      </c>
      <c r="N43" s="10">
        <v>0</v>
      </c>
      <c r="O43" s="9">
        <v>6592</v>
      </c>
      <c r="P43" s="7"/>
      <c r="Q43" s="7"/>
    </row>
    <row r="44" spans="1:17">
      <c r="A44" s="4">
        <v>41</v>
      </c>
      <c r="B44" s="3" t="s">
        <v>31</v>
      </c>
      <c r="C44" s="7">
        <v>3544</v>
      </c>
      <c r="D44" s="7">
        <v>4</v>
      </c>
      <c r="E44" s="10">
        <v>67</v>
      </c>
      <c r="F44" s="7">
        <v>288</v>
      </c>
      <c r="G44" s="7">
        <v>7</v>
      </c>
      <c r="H44" s="10">
        <v>30</v>
      </c>
      <c r="I44" s="7">
        <v>7214</v>
      </c>
      <c r="J44" s="7">
        <v>10</v>
      </c>
      <c r="K44" s="10">
        <v>216</v>
      </c>
      <c r="L44" s="7">
        <v>0</v>
      </c>
      <c r="M44" s="7">
        <v>0</v>
      </c>
      <c r="N44" s="10">
        <v>0</v>
      </c>
      <c r="O44" s="9">
        <v>11380</v>
      </c>
      <c r="P44" s="7"/>
      <c r="Q44" s="7"/>
    </row>
    <row r="45" spans="1:17">
      <c r="A45" s="5">
        <v>42</v>
      </c>
      <c r="B45" s="3" t="s">
        <v>39</v>
      </c>
      <c r="C45" s="7">
        <v>417</v>
      </c>
      <c r="D45" s="7">
        <v>0</v>
      </c>
      <c r="E45" s="10">
        <v>0</v>
      </c>
      <c r="F45" s="7">
        <v>618</v>
      </c>
      <c r="G45" s="7">
        <v>0</v>
      </c>
      <c r="H45" s="10">
        <v>0</v>
      </c>
      <c r="I45" s="7">
        <v>158</v>
      </c>
      <c r="J45" s="7">
        <v>3</v>
      </c>
      <c r="K45" s="10">
        <v>0</v>
      </c>
      <c r="L45" s="7">
        <v>0</v>
      </c>
      <c r="M45" s="7">
        <v>0</v>
      </c>
      <c r="N45" s="10">
        <v>0</v>
      </c>
      <c r="O45" s="9">
        <v>1196</v>
      </c>
      <c r="P45" s="7"/>
      <c r="Q45" s="7"/>
    </row>
    <row r="46" spans="1:17">
      <c r="A46" s="5">
        <v>43</v>
      </c>
      <c r="B46" s="3" t="s">
        <v>34</v>
      </c>
      <c r="C46" s="7">
        <v>1638</v>
      </c>
      <c r="D46" s="7">
        <v>0</v>
      </c>
      <c r="E46" s="10">
        <v>30</v>
      </c>
      <c r="F46" s="7">
        <v>95</v>
      </c>
      <c r="G46" s="7">
        <v>0</v>
      </c>
      <c r="H46" s="10">
        <v>50</v>
      </c>
      <c r="I46" s="7">
        <v>1720</v>
      </c>
      <c r="J46" s="7">
        <v>5</v>
      </c>
      <c r="K46" s="10">
        <v>132</v>
      </c>
      <c r="L46" s="7">
        <v>0</v>
      </c>
      <c r="M46" s="7">
        <v>0</v>
      </c>
      <c r="N46" s="10">
        <v>0</v>
      </c>
      <c r="O46" s="9">
        <v>3670</v>
      </c>
      <c r="P46" s="7"/>
      <c r="Q46" s="7"/>
    </row>
    <row r="47" spans="1:17">
      <c r="A47" s="5">
        <v>44</v>
      </c>
      <c r="B47" s="3" t="s">
        <v>32</v>
      </c>
      <c r="C47" s="7">
        <v>1902</v>
      </c>
      <c r="D47" s="7">
        <v>1</v>
      </c>
      <c r="E47" s="10">
        <v>55</v>
      </c>
      <c r="F47" s="7">
        <v>284</v>
      </c>
      <c r="G47" s="7">
        <v>0</v>
      </c>
      <c r="H47" s="10">
        <v>17</v>
      </c>
      <c r="I47" s="7">
        <v>4023</v>
      </c>
      <c r="J47" s="7">
        <v>4</v>
      </c>
      <c r="K47" s="10">
        <v>35</v>
      </c>
      <c r="L47" s="7">
        <v>0</v>
      </c>
      <c r="M47" s="7">
        <v>0</v>
      </c>
      <c r="N47" s="10">
        <v>0</v>
      </c>
      <c r="O47" s="9">
        <v>6321</v>
      </c>
    </row>
    <row r="48" spans="1:17">
      <c r="A48" s="5"/>
      <c r="B48" s="37" t="s">
        <v>52</v>
      </c>
      <c r="C48" s="7">
        <f t="shared" ref="C48:O48" si="0">SUM(C13:C47)</f>
        <v>230852</v>
      </c>
      <c r="D48" s="7">
        <f t="shared" si="0"/>
        <v>2074</v>
      </c>
      <c r="E48" s="10">
        <f t="shared" si="0"/>
        <v>7906</v>
      </c>
      <c r="F48" s="7">
        <f t="shared" si="0"/>
        <v>11891</v>
      </c>
      <c r="G48" s="7">
        <f t="shared" si="0"/>
        <v>263</v>
      </c>
      <c r="H48" s="10">
        <f t="shared" si="0"/>
        <v>3006</v>
      </c>
      <c r="I48" s="7">
        <f t="shared" si="0"/>
        <v>174595</v>
      </c>
      <c r="J48" s="7">
        <f t="shared" si="0"/>
        <v>2070</v>
      </c>
      <c r="K48" s="10">
        <f t="shared" si="0"/>
        <v>6803</v>
      </c>
      <c r="L48" s="7">
        <f t="shared" si="0"/>
        <v>17</v>
      </c>
      <c r="M48" s="7">
        <f t="shared" si="0"/>
        <v>0</v>
      </c>
      <c r="N48" s="10">
        <f t="shared" si="0"/>
        <v>0</v>
      </c>
      <c r="O48" s="9">
        <f t="shared" si="0"/>
        <v>439477</v>
      </c>
      <c r="P48" s="9"/>
    </row>
    <row r="49" spans="1:17">
      <c r="A49" s="5"/>
      <c r="B49" s="3"/>
      <c r="C49" s="7"/>
      <c r="D49" s="7"/>
      <c r="E49" s="10"/>
      <c r="F49" s="7"/>
      <c r="G49" s="7"/>
      <c r="H49" s="10"/>
      <c r="I49" s="7"/>
      <c r="J49" s="7"/>
      <c r="K49" s="10"/>
      <c r="L49" s="7"/>
      <c r="M49" s="7"/>
      <c r="N49" s="10"/>
      <c r="O49" s="9"/>
    </row>
    <row r="50" spans="1:17">
      <c r="A50" s="5"/>
      <c r="B50" s="3"/>
      <c r="C50" s="7"/>
      <c r="D50" s="7"/>
      <c r="E50" s="10"/>
      <c r="F50" s="7"/>
      <c r="G50" s="7"/>
      <c r="H50" s="10"/>
      <c r="I50" s="7"/>
      <c r="J50" s="7"/>
      <c r="K50" s="10"/>
      <c r="L50" s="7"/>
      <c r="M50" s="7"/>
      <c r="N50" s="10"/>
      <c r="O50" s="9"/>
    </row>
    <row r="51" spans="1:17">
      <c r="A51" s="5"/>
      <c r="B51" s="3"/>
      <c r="C51" s="7"/>
      <c r="D51" s="7"/>
      <c r="E51" s="10"/>
      <c r="F51" s="7"/>
      <c r="G51" s="7"/>
      <c r="H51" s="10"/>
      <c r="I51" s="7"/>
      <c r="J51" s="7"/>
      <c r="K51" s="10"/>
      <c r="L51" s="7"/>
      <c r="M51" s="7"/>
      <c r="N51" s="10"/>
      <c r="O51" s="9"/>
    </row>
    <row r="52" spans="1:17" ht="13.5" thickBot="1">
      <c r="A52" s="5"/>
      <c r="B52" s="3"/>
      <c r="C52" s="14"/>
      <c r="D52" s="15"/>
      <c r="E52" s="16"/>
      <c r="F52" s="15"/>
      <c r="G52" s="15"/>
      <c r="H52" s="16"/>
      <c r="I52" s="15"/>
      <c r="J52" s="15"/>
      <c r="K52" s="16"/>
      <c r="L52" s="15"/>
      <c r="M52" s="15"/>
      <c r="N52" s="16"/>
      <c r="O52" s="17"/>
    </row>
    <row r="53" spans="1:17" ht="14.25" thickTop="1" thickBot="1">
      <c r="A53" s="6"/>
      <c r="B53" s="36"/>
      <c r="C53" s="11"/>
      <c r="D53" s="11"/>
      <c r="E53" s="12"/>
      <c r="F53" s="11"/>
      <c r="G53" s="11"/>
      <c r="H53" s="12"/>
      <c r="I53" s="11"/>
      <c r="J53" s="11"/>
      <c r="K53" s="12"/>
      <c r="L53" s="11"/>
      <c r="M53" s="11"/>
      <c r="N53" s="12"/>
      <c r="O53" s="13"/>
      <c r="P53" s="31"/>
      <c r="Q53" s="32"/>
    </row>
  </sheetData>
  <sortState ref="A1:O432">
    <sortCondition ref="B1"/>
  </sortState>
  <mergeCells count="5">
    <mergeCell ref="F1:K1"/>
    <mergeCell ref="C2:E2"/>
    <mergeCell ref="F2:H2"/>
    <mergeCell ref="I2:K2"/>
    <mergeCell ref="L2:N2"/>
  </mergeCells>
  <printOptions horizontalCentered="1" gridLines="1"/>
  <pageMargins left="0.75" right="0.75" top="0.78740157480314965" bottom="0.85" header="0" footer="0"/>
  <pageSetup orientation="portrait" r:id="rId1"/>
  <headerFooter alignWithMargins="0">
    <oddHeader>&amp;L
31 de Diciembre de 1999&amp;CGOBIERNO DEL ESTADO DE GUANAJUATO.
SECRETARIA DE PLANEACION Y FINANZAS.
ESTADISTICA DE VEHICULOS DE MOTOR.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selection sqref="A1:XFD3"/>
    </sheetView>
  </sheetViews>
  <sheetFormatPr baseColWidth="10" defaultRowHeight="12.75"/>
  <cols>
    <col min="1" max="1" width="2.7109375" style="43" bestFit="1" customWidth="1"/>
    <col min="2" max="2" width="22.28515625" style="43" bestFit="1" customWidth="1"/>
    <col min="3" max="3" width="5.7109375" style="43" bestFit="1" customWidth="1"/>
    <col min="4" max="4" width="3.5703125" style="43" bestFit="1" customWidth="1"/>
    <col min="5" max="5" width="5" style="43" bestFit="1" customWidth="1"/>
    <col min="6" max="6" width="5.140625" style="43" bestFit="1" customWidth="1"/>
    <col min="7" max="7" width="1.85546875" style="43" bestFit="1" customWidth="1"/>
    <col min="8" max="8" width="5" style="43" bestFit="1" customWidth="1"/>
    <col min="9" max="9" width="5.140625" style="43" bestFit="1" customWidth="1"/>
    <col min="10" max="10" width="4.5703125" style="43" bestFit="1" customWidth="1"/>
    <col min="11" max="11" width="5" style="43" bestFit="1" customWidth="1"/>
    <col min="12" max="12" width="5.140625" style="43" bestFit="1" customWidth="1"/>
    <col min="13" max="13" width="4.5703125" style="43" bestFit="1" customWidth="1"/>
    <col min="14" max="14" width="5" style="43" bestFit="1" customWidth="1"/>
    <col min="15" max="15" width="5.7109375" style="43" bestFit="1" customWidth="1"/>
    <col min="16" max="16384" width="11.42578125" style="43"/>
  </cols>
  <sheetData>
    <row r="1" spans="1:15" ht="13.5" thickBot="1">
      <c r="A1" s="18"/>
      <c r="B1" s="29" t="s">
        <v>54</v>
      </c>
      <c r="C1" s="20"/>
      <c r="D1" s="20"/>
      <c r="E1" s="21"/>
      <c r="F1" s="65" t="s">
        <v>48</v>
      </c>
      <c r="G1" s="66"/>
      <c r="H1" s="66"/>
      <c r="I1" s="66"/>
      <c r="J1" s="66"/>
      <c r="K1" s="67"/>
      <c r="L1" s="19"/>
      <c r="M1" s="20"/>
      <c r="N1" s="21"/>
      <c r="O1" s="22"/>
    </row>
    <row r="2" spans="1:15">
      <c r="A2" s="23"/>
      <c r="B2" s="24"/>
      <c r="C2" s="68" t="s">
        <v>41</v>
      </c>
      <c r="D2" s="69"/>
      <c r="E2" s="70"/>
      <c r="F2" s="68" t="s">
        <v>47</v>
      </c>
      <c r="G2" s="69"/>
      <c r="H2" s="70"/>
      <c r="I2" s="68" t="s">
        <v>49</v>
      </c>
      <c r="J2" s="69"/>
      <c r="K2" s="70"/>
      <c r="L2" s="68" t="s">
        <v>46</v>
      </c>
      <c r="M2" s="69"/>
      <c r="N2" s="70"/>
      <c r="O2" s="30" t="s">
        <v>55</v>
      </c>
    </row>
    <row r="3" spans="1:15">
      <c r="A3" s="25"/>
      <c r="B3" s="26" t="s">
        <v>53</v>
      </c>
      <c r="C3" s="27" t="s">
        <v>42</v>
      </c>
      <c r="D3" s="27" t="s">
        <v>43</v>
      </c>
      <c r="E3" s="27" t="s">
        <v>44</v>
      </c>
      <c r="F3" s="27" t="s">
        <v>42</v>
      </c>
      <c r="G3" s="27" t="s">
        <v>43</v>
      </c>
      <c r="H3" s="27" t="s">
        <v>44</v>
      </c>
      <c r="I3" s="27" t="s">
        <v>42</v>
      </c>
      <c r="J3" s="27" t="s">
        <v>43</v>
      </c>
      <c r="K3" s="27" t="s">
        <v>44</v>
      </c>
      <c r="L3" s="27" t="s">
        <v>42</v>
      </c>
      <c r="M3" s="27" t="s">
        <v>43</v>
      </c>
      <c r="N3" s="27" t="s">
        <v>44</v>
      </c>
      <c r="O3" s="28" t="s">
        <v>45</v>
      </c>
    </row>
    <row r="4" spans="1:15">
      <c r="A4" s="38">
        <v>11</v>
      </c>
      <c r="B4" s="39" t="s">
        <v>8</v>
      </c>
      <c r="C4" s="40">
        <v>62</v>
      </c>
      <c r="D4" s="40">
        <v>2</v>
      </c>
      <c r="E4" s="41">
        <v>0</v>
      </c>
      <c r="F4" s="40">
        <v>0</v>
      </c>
      <c r="G4" s="40">
        <v>0</v>
      </c>
      <c r="H4" s="41">
        <v>0</v>
      </c>
      <c r="I4" s="40">
        <v>0</v>
      </c>
      <c r="J4" s="40">
        <v>0</v>
      </c>
      <c r="K4" s="41">
        <v>0</v>
      </c>
      <c r="L4" s="40">
        <v>0</v>
      </c>
      <c r="M4" s="40">
        <v>0</v>
      </c>
      <c r="N4" s="41">
        <v>0</v>
      </c>
      <c r="O4" s="42">
        <v>64</v>
      </c>
    </row>
    <row r="5" spans="1:15">
      <c r="A5" s="44">
        <v>1</v>
      </c>
      <c r="B5" s="45" t="s">
        <v>0</v>
      </c>
      <c r="C5" s="40">
        <v>277</v>
      </c>
      <c r="D5" s="40">
        <v>2</v>
      </c>
      <c r="E5" s="46">
        <v>0</v>
      </c>
      <c r="F5" s="40">
        <v>0</v>
      </c>
      <c r="G5" s="40">
        <v>0</v>
      </c>
      <c r="H5" s="46">
        <v>0</v>
      </c>
      <c r="I5" s="40">
        <v>0</v>
      </c>
      <c r="J5" s="40">
        <v>0</v>
      </c>
      <c r="K5" s="46">
        <v>0</v>
      </c>
      <c r="L5" s="40">
        <v>0</v>
      </c>
      <c r="M5" s="40">
        <v>0</v>
      </c>
      <c r="N5" s="46">
        <v>0</v>
      </c>
      <c r="O5" s="42">
        <v>279</v>
      </c>
    </row>
    <row r="6" spans="1:15">
      <c r="A6" s="5">
        <v>2</v>
      </c>
      <c r="B6" s="3" t="s">
        <v>56</v>
      </c>
      <c r="C6" s="7">
        <v>6317</v>
      </c>
      <c r="D6" s="7">
        <v>11</v>
      </c>
      <c r="E6" s="10">
        <v>265</v>
      </c>
      <c r="F6" s="7">
        <v>278</v>
      </c>
      <c r="G6" s="7">
        <v>1</v>
      </c>
      <c r="H6" s="10">
        <v>16</v>
      </c>
      <c r="I6" s="7">
        <v>5219</v>
      </c>
      <c r="J6" s="7">
        <v>47</v>
      </c>
      <c r="K6" s="10">
        <v>191</v>
      </c>
      <c r="L6" s="7">
        <v>0</v>
      </c>
      <c r="M6" s="7">
        <v>0</v>
      </c>
      <c r="N6" s="10">
        <v>0</v>
      </c>
      <c r="O6" s="9">
        <v>12345</v>
      </c>
    </row>
    <row r="7" spans="1:15">
      <c r="A7" s="44">
        <v>4</v>
      </c>
      <c r="B7" s="45" t="s">
        <v>50</v>
      </c>
      <c r="C7" s="40">
        <v>45</v>
      </c>
      <c r="D7" s="40">
        <v>4</v>
      </c>
      <c r="E7" s="46">
        <v>0</v>
      </c>
      <c r="F7" s="40">
        <v>0</v>
      </c>
      <c r="G7" s="40">
        <v>0</v>
      </c>
      <c r="H7" s="46">
        <v>0</v>
      </c>
      <c r="I7" s="40">
        <v>0</v>
      </c>
      <c r="J7" s="40">
        <v>0</v>
      </c>
      <c r="K7" s="46">
        <v>0</v>
      </c>
      <c r="L7" s="40">
        <v>0</v>
      </c>
      <c r="M7" s="40">
        <v>0</v>
      </c>
      <c r="N7" s="46">
        <v>0</v>
      </c>
      <c r="O7" s="42">
        <v>49</v>
      </c>
    </row>
    <row r="8" spans="1:15">
      <c r="A8" s="44">
        <v>3</v>
      </c>
      <c r="B8" s="45" t="s">
        <v>1</v>
      </c>
      <c r="C8" s="40">
        <v>114</v>
      </c>
      <c r="D8" s="40">
        <v>0</v>
      </c>
      <c r="E8" s="46">
        <v>0</v>
      </c>
      <c r="F8" s="40">
        <v>0</v>
      </c>
      <c r="G8" s="40">
        <v>0</v>
      </c>
      <c r="H8" s="46">
        <v>0</v>
      </c>
      <c r="I8" s="40">
        <v>0</v>
      </c>
      <c r="J8" s="40">
        <v>0</v>
      </c>
      <c r="K8" s="46">
        <v>0</v>
      </c>
      <c r="L8" s="40">
        <v>0</v>
      </c>
      <c r="M8" s="40">
        <v>0</v>
      </c>
      <c r="N8" s="46">
        <v>0</v>
      </c>
      <c r="O8" s="42">
        <v>114</v>
      </c>
    </row>
    <row r="9" spans="1:15">
      <c r="A9" s="44">
        <v>6</v>
      </c>
      <c r="B9" s="45" t="s">
        <v>3</v>
      </c>
      <c r="C9" s="40">
        <v>27</v>
      </c>
      <c r="D9" s="40">
        <v>0</v>
      </c>
      <c r="E9" s="46">
        <v>0</v>
      </c>
      <c r="F9" s="40">
        <v>0</v>
      </c>
      <c r="G9" s="40">
        <v>0</v>
      </c>
      <c r="H9" s="46">
        <v>0</v>
      </c>
      <c r="I9" s="40">
        <v>0</v>
      </c>
      <c r="J9" s="40">
        <v>0</v>
      </c>
      <c r="K9" s="46">
        <v>0</v>
      </c>
      <c r="L9" s="40">
        <v>0</v>
      </c>
      <c r="M9" s="40">
        <v>0</v>
      </c>
      <c r="N9" s="46">
        <v>0</v>
      </c>
      <c r="O9" s="42">
        <v>27</v>
      </c>
    </row>
    <row r="10" spans="1:15">
      <c r="A10" s="44">
        <v>5</v>
      </c>
      <c r="B10" s="45" t="s">
        <v>2</v>
      </c>
      <c r="C10" s="40">
        <v>1517</v>
      </c>
      <c r="D10" s="40">
        <v>55</v>
      </c>
      <c r="E10" s="46">
        <v>0</v>
      </c>
      <c r="F10" s="40">
        <v>0</v>
      </c>
      <c r="G10" s="40">
        <v>0</v>
      </c>
      <c r="H10" s="46">
        <v>0</v>
      </c>
      <c r="I10" s="40">
        <v>0</v>
      </c>
      <c r="J10" s="40">
        <v>0</v>
      </c>
      <c r="K10" s="46">
        <v>0</v>
      </c>
      <c r="L10" s="40">
        <v>0</v>
      </c>
      <c r="M10" s="40">
        <v>0</v>
      </c>
      <c r="N10" s="46">
        <v>0</v>
      </c>
      <c r="O10" s="42">
        <v>1572</v>
      </c>
    </row>
    <row r="11" spans="1:15">
      <c r="A11" s="44">
        <v>7</v>
      </c>
      <c r="B11" s="45" t="s">
        <v>4</v>
      </c>
      <c r="C11" s="40">
        <v>15</v>
      </c>
      <c r="D11" s="40">
        <v>0</v>
      </c>
      <c r="E11" s="46">
        <v>0</v>
      </c>
      <c r="F11" s="40">
        <v>0</v>
      </c>
      <c r="G11" s="40">
        <v>0</v>
      </c>
      <c r="H11" s="46">
        <v>0</v>
      </c>
      <c r="I11" s="40">
        <v>0</v>
      </c>
      <c r="J11" s="40">
        <v>0</v>
      </c>
      <c r="K11" s="46">
        <v>0</v>
      </c>
      <c r="L11" s="40">
        <v>0</v>
      </c>
      <c r="M11" s="40">
        <v>0</v>
      </c>
      <c r="N11" s="46">
        <v>0</v>
      </c>
      <c r="O11" s="42">
        <v>15</v>
      </c>
    </row>
    <row r="12" spans="1:15">
      <c r="A12" s="44">
        <v>8</v>
      </c>
      <c r="B12" s="45" t="s">
        <v>5</v>
      </c>
      <c r="C12" s="40">
        <v>16</v>
      </c>
      <c r="D12" s="40">
        <v>0</v>
      </c>
      <c r="E12" s="46">
        <v>0</v>
      </c>
      <c r="F12" s="40">
        <v>0</v>
      </c>
      <c r="G12" s="40">
        <v>0</v>
      </c>
      <c r="H12" s="46">
        <v>0</v>
      </c>
      <c r="I12" s="40">
        <v>0</v>
      </c>
      <c r="J12" s="40">
        <v>0</v>
      </c>
      <c r="K12" s="46">
        <v>0</v>
      </c>
      <c r="L12" s="40">
        <v>0</v>
      </c>
      <c r="M12" s="40">
        <v>0</v>
      </c>
      <c r="N12" s="46">
        <v>0</v>
      </c>
      <c r="O12" s="42">
        <v>16</v>
      </c>
    </row>
    <row r="13" spans="1:15">
      <c r="A13" s="44">
        <v>9</v>
      </c>
      <c r="B13" s="45" t="s">
        <v>6</v>
      </c>
      <c r="C13" s="40">
        <v>151</v>
      </c>
      <c r="D13" s="40">
        <v>0</v>
      </c>
      <c r="E13" s="46">
        <v>0</v>
      </c>
      <c r="F13" s="40">
        <v>0</v>
      </c>
      <c r="G13" s="40">
        <v>0</v>
      </c>
      <c r="H13" s="46">
        <v>0</v>
      </c>
      <c r="I13" s="40">
        <v>0</v>
      </c>
      <c r="J13" s="40">
        <v>0</v>
      </c>
      <c r="K13" s="46">
        <v>0</v>
      </c>
      <c r="L13" s="40">
        <v>0</v>
      </c>
      <c r="M13" s="40">
        <v>0</v>
      </c>
      <c r="N13" s="46">
        <v>0</v>
      </c>
      <c r="O13" s="42">
        <v>151</v>
      </c>
    </row>
    <row r="14" spans="1:15">
      <c r="A14" s="44">
        <v>10</v>
      </c>
      <c r="B14" s="45" t="s">
        <v>7</v>
      </c>
      <c r="C14" s="40">
        <v>30</v>
      </c>
      <c r="D14" s="40">
        <v>0</v>
      </c>
      <c r="E14" s="46">
        <v>0</v>
      </c>
      <c r="F14" s="40">
        <v>0</v>
      </c>
      <c r="G14" s="40">
        <v>0</v>
      </c>
      <c r="H14" s="46">
        <v>0</v>
      </c>
      <c r="I14" s="40">
        <v>0</v>
      </c>
      <c r="J14" s="40">
        <v>0</v>
      </c>
      <c r="K14" s="46">
        <v>0</v>
      </c>
      <c r="L14" s="40">
        <v>0</v>
      </c>
      <c r="M14" s="40">
        <v>0</v>
      </c>
      <c r="N14" s="46">
        <v>0</v>
      </c>
      <c r="O14" s="42">
        <v>30</v>
      </c>
    </row>
    <row r="15" spans="1:15">
      <c r="A15" s="44">
        <v>41</v>
      </c>
      <c r="B15" s="45" t="s">
        <v>38</v>
      </c>
      <c r="C15" s="40">
        <v>42</v>
      </c>
      <c r="D15" s="40">
        <v>2</v>
      </c>
      <c r="E15" s="46">
        <v>0</v>
      </c>
      <c r="F15" s="40">
        <v>0</v>
      </c>
      <c r="G15" s="40">
        <v>0</v>
      </c>
      <c r="H15" s="46">
        <v>0</v>
      </c>
      <c r="I15" s="40">
        <v>0</v>
      </c>
      <c r="J15" s="40">
        <v>0</v>
      </c>
      <c r="K15" s="46">
        <v>0</v>
      </c>
      <c r="L15" s="40">
        <v>0</v>
      </c>
      <c r="M15" s="40">
        <v>0</v>
      </c>
      <c r="N15" s="46">
        <v>0</v>
      </c>
      <c r="O15" s="42">
        <v>44</v>
      </c>
    </row>
    <row r="16" spans="1:15">
      <c r="A16" s="44">
        <v>12</v>
      </c>
      <c r="B16" s="45" t="s">
        <v>9</v>
      </c>
      <c r="C16" s="40">
        <v>201</v>
      </c>
      <c r="D16" s="40">
        <v>14</v>
      </c>
      <c r="E16" s="46">
        <v>0</v>
      </c>
      <c r="F16" s="40">
        <v>0</v>
      </c>
      <c r="G16" s="40">
        <v>0</v>
      </c>
      <c r="H16" s="46">
        <v>0</v>
      </c>
      <c r="I16" s="40">
        <v>0</v>
      </c>
      <c r="J16" s="40">
        <v>0</v>
      </c>
      <c r="K16" s="46">
        <v>0</v>
      </c>
      <c r="L16" s="40">
        <v>0</v>
      </c>
      <c r="M16" s="40">
        <v>0</v>
      </c>
      <c r="N16" s="46">
        <v>0</v>
      </c>
      <c r="O16" s="42">
        <v>215</v>
      </c>
    </row>
    <row r="17" spans="1:15">
      <c r="A17" s="44">
        <v>49</v>
      </c>
      <c r="B17" s="45" t="s">
        <v>40</v>
      </c>
      <c r="C17" s="40">
        <v>7</v>
      </c>
      <c r="D17" s="40">
        <v>0</v>
      </c>
      <c r="E17" s="46">
        <v>0</v>
      </c>
      <c r="F17" s="40">
        <v>0</v>
      </c>
      <c r="G17" s="40">
        <v>0</v>
      </c>
      <c r="H17" s="46">
        <v>0</v>
      </c>
      <c r="I17" s="40">
        <v>0</v>
      </c>
      <c r="J17" s="40">
        <v>0</v>
      </c>
      <c r="K17" s="46">
        <v>0</v>
      </c>
      <c r="L17" s="40">
        <v>0</v>
      </c>
      <c r="M17" s="40">
        <v>0</v>
      </c>
      <c r="N17" s="46">
        <v>0</v>
      </c>
      <c r="O17" s="42">
        <v>7</v>
      </c>
    </row>
    <row r="18" spans="1:15">
      <c r="A18" s="44">
        <v>13</v>
      </c>
      <c r="B18" s="45" t="s">
        <v>10</v>
      </c>
      <c r="C18" s="40">
        <v>461</v>
      </c>
      <c r="D18" s="40">
        <v>134</v>
      </c>
      <c r="E18" s="46">
        <v>0</v>
      </c>
      <c r="F18" s="40">
        <v>0</v>
      </c>
      <c r="G18" s="40">
        <v>0</v>
      </c>
      <c r="H18" s="46">
        <v>0</v>
      </c>
      <c r="I18" s="40">
        <v>0</v>
      </c>
      <c r="J18" s="40">
        <v>0</v>
      </c>
      <c r="K18" s="46">
        <v>0</v>
      </c>
      <c r="L18" s="40">
        <v>0</v>
      </c>
      <c r="M18" s="40">
        <v>0</v>
      </c>
      <c r="N18" s="46">
        <v>0</v>
      </c>
      <c r="O18" s="42">
        <v>595</v>
      </c>
    </row>
    <row r="19" spans="1:15">
      <c r="A19" s="44">
        <v>38</v>
      </c>
      <c r="B19" s="45" t="s">
        <v>35</v>
      </c>
      <c r="C19" s="40">
        <v>15</v>
      </c>
      <c r="D19" s="40">
        <v>0</v>
      </c>
      <c r="E19" s="46">
        <v>0</v>
      </c>
      <c r="F19" s="40">
        <v>0</v>
      </c>
      <c r="G19" s="40">
        <v>0</v>
      </c>
      <c r="H19" s="46">
        <v>0</v>
      </c>
      <c r="I19" s="40">
        <v>0</v>
      </c>
      <c r="J19" s="40">
        <v>0</v>
      </c>
      <c r="K19" s="46">
        <v>0</v>
      </c>
      <c r="L19" s="40">
        <v>0</v>
      </c>
      <c r="M19" s="40">
        <v>0</v>
      </c>
      <c r="N19" s="46">
        <v>0</v>
      </c>
      <c r="O19" s="42">
        <v>15</v>
      </c>
    </row>
    <row r="20" spans="1:15">
      <c r="A20" s="44">
        <v>14</v>
      </c>
      <c r="B20" s="45" t="s">
        <v>11</v>
      </c>
      <c r="C20" s="40">
        <v>3168</v>
      </c>
      <c r="D20" s="40">
        <v>2</v>
      </c>
      <c r="E20" s="46">
        <v>1</v>
      </c>
      <c r="F20" s="40">
        <v>0</v>
      </c>
      <c r="G20" s="40">
        <v>0</v>
      </c>
      <c r="H20" s="46">
        <v>0</v>
      </c>
      <c r="I20" s="40">
        <v>0</v>
      </c>
      <c r="J20" s="40">
        <v>0</v>
      </c>
      <c r="K20" s="46">
        <v>0</v>
      </c>
      <c r="L20" s="40">
        <v>0</v>
      </c>
      <c r="M20" s="40">
        <v>0</v>
      </c>
      <c r="N20" s="46">
        <v>0</v>
      </c>
      <c r="O20" s="42">
        <v>3171</v>
      </c>
    </row>
    <row r="21" spans="1:15">
      <c r="A21" s="44">
        <v>15</v>
      </c>
      <c r="B21" s="45" t="s">
        <v>12</v>
      </c>
      <c r="C21" s="40">
        <v>90</v>
      </c>
      <c r="D21" s="40">
        <v>0</v>
      </c>
      <c r="E21" s="46">
        <v>0</v>
      </c>
      <c r="F21" s="40">
        <v>0</v>
      </c>
      <c r="G21" s="40">
        <v>0</v>
      </c>
      <c r="H21" s="46">
        <v>0</v>
      </c>
      <c r="I21" s="40">
        <v>0</v>
      </c>
      <c r="J21" s="40">
        <v>0</v>
      </c>
      <c r="K21" s="46">
        <v>0</v>
      </c>
      <c r="L21" s="40">
        <v>0</v>
      </c>
      <c r="M21" s="40">
        <v>0</v>
      </c>
      <c r="N21" s="46">
        <v>0</v>
      </c>
      <c r="O21" s="42">
        <v>90</v>
      </c>
    </row>
    <row r="22" spans="1:15">
      <c r="A22" s="44">
        <v>16</v>
      </c>
      <c r="B22" s="45" t="s">
        <v>13</v>
      </c>
      <c r="C22" s="40">
        <v>21</v>
      </c>
      <c r="D22" s="40">
        <v>0</v>
      </c>
      <c r="E22" s="46">
        <v>0</v>
      </c>
      <c r="F22" s="40">
        <v>0</v>
      </c>
      <c r="G22" s="40">
        <v>0</v>
      </c>
      <c r="H22" s="46">
        <v>0</v>
      </c>
      <c r="I22" s="40">
        <v>0</v>
      </c>
      <c r="J22" s="40">
        <v>0</v>
      </c>
      <c r="K22" s="46">
        <v>0</v>
      </c>
      <c r="L22" s="40">
        <v>0</v>
      </c>
      <c r="M22" s="40">
        <v>0</v>
      </c>
      <c r="N22" s="46">
        <v>0</v>
      </c>
      <c r="O22" s="42">
        <v>21</v>
      </c>
    </row>
    <row r="23" spans="1:15">
      <c r="A23" s="44">
        <v>17</v>
      </c>
      <c r="B23" s="45" t="s">
        <v>14</v>
      </c>
      <c r="C23" s="40">
        <v>81</v>
      </c>
      <c r="D23" s="40">
        <v>0</v>
      </c>
      <c r="E23" s="46">
        <v>0</v>
      </c>
      <c r="F23" s="40">
        <v>0</v>
      </c>
      <c r="G23" s="40">
        <v>0</v>
      </c>
      <c r="H23" s="46">
        <v>0</v>
      </c>
      <c r="I23" s="40">
        <v>0</v>
      </c>
      <c r="J23" s="40">
        <v>0</v>
      </c>
      <c r="K23" s="46">
        <v>0</v>
      </c>
      <c r="L23" s="40">
        <v>0</v>
      </c>
      <c r="M23" s="40">
        <v>0</v>
      </c>
      <c r="N23" s="46">
        <v>0</v>
      </c>
      <c r="O23" s="42">
        <v>81</v>
      </c>
    </row>
    <row r="24" spans="1:15">
      <c r="A24" s="44">
        <v>18</v>
      </c>
      <c r="B24" s="45" t="s">
        <v>15</v>
      </c>
      <c r="C24" s="40">
        <v>4527</v>
      </c>
      <c r="D24" s="40">
        <v>142</v>
      </c>
      <c r="E24" s="46">
        <v>0</v>
      </c>
      <c r="F24" s="40">
        <v>0</v>
      </c>
      <c r="G24" s="40">
        <v>0</v>
      </c>
      <c r="H24" s="46">
        <v>0</v>
      </c>
      <c r="I24" s="40">
        <v>0</v>
      </c>
      <c r="J24" s="40">
        <v>0</v>
      </c>
      <c r="K24" s="46">
        <v>0</v>
      </c>
      <c r="L24" s="40">
        <v>0</v>
      </c>
      <c r="M24" s="40">
        <v>0</v>
      </c>
      <c r="N24" s="46">
        <v>0</v>
      </c>
      <c r="O24" s="42">
        <v>4669</v>
      </c>
    </row>
    <row r="25" spans="1:15">
      <c r="A25" s="44">
        <v>19</v>
      </c>
      <c r="B25" s="45" t="s">
        <v>16</v>
      </c>
      <c r="C25" s="40">
        <v>1293</v>
      </c>
      <c r="D25" s="40">
        <v>8</v>
      </c>
      <c r="E25" s="46">
        <v>0</v>
      </c>
      <c r="F25" s="40">
        <v>0</v>
      </c>
      <c r="G25" s="40">
        <v>0</v>
      </c>
      <c r="H25" s="46">
        <v>0</v>
      </c>
      <c r="I25" s="40">
        <v>0</v>
      </c>
      <c r="J25" s="40">
        <v>0</v>
      </c>
      <c r="K25" s="46">
        <v>0</v>
      </c>
      <c r="L25" s="40">
        <v>0</v>
      </c>
      <c r="M25" s="40">
        <v>0</v>
      </c>
      <c r="N25" s="46">
        <v>0</v>
      </c>
      <c r="O25" s="42">
        <v>1301</v>
      </c>
    </row>
    <row r="26" spans="1:15">
      <c r="A26" s="44">
        <v>20</v>
      </c>
      <c r="B26" s="45" t="s">
        <v>17</v>
      </c>
      <c r="C26" s="40">
        <v>32</v>
      </c>
      <c r="D26" s="40">
        <v>0</v>
      </c>
      <c r="E26" s="46">
        <v>0</v>
      </c>
      <c r="F26" s="40">
        <v>0</v>
      </c>
      <c r="G26" s="40">
        <v>0</v>
      </c>
      <c r="H26" s="46">
        <v>0</v>
      </c>
      <c r="I26" s="40">
        <v>0</v>
      </c>
      <c r="J26" s="40">
        <v>0</v>
      </c>
      <c r="K26" s="46">
        <v>0</v>
      </c>
      <c r="L26" s="40">
        <v>0</v>
      </c>
      <c r="M26" s="40">
        <v>0</v>
      </c>
      <c r="N26" s="46">
        <v>0</v>
      </c>
      <c r="O26" s="42">
        <v>32</v>
      </c>
    </row>
    <row r="27" spans="1:15">
      <c r="A27" s="44">
        <v>21</v>
      </c>
      <c r="B27" s="45" t="s">
        <v>18</v>
      </c>
      <c r="C27" s="40">
        <v>133</v>
      </c>
      <c r="D27" s="40">
        <v>12</v>
      </c>
      <c r="E27" s="46">
        <v>0</v>
      </c>
      <c r="F27" s="40">
        <v>0</v>
      </c>
      <c r="G27" s="40">
        <v>0</v>
      </c>
      <c r="H27" s="46">
        <v>0</v>
      </c>
      <c r="I27" s="40">
        <v>0</v>
      </c>
      <c r="J27" s="40">
        <v>0</v>
      </c>
      <c r="K27" s="46">
        <v>0</v>
      </c>
      <c r="L27" s="40">
        <v>0</v>
      </c>
      <c r="M27" s="40">
        <v>0</v>
      </c>
      <c r="N27" s="46">
        <v>0</v>
      </c>
      <c r="O27" s="42">
        <v>145</v>
      </c>
    </row>
    <row r="28" spans="1:15">
      <c r="A28" s="44">
        <v>40</v>
      </c>
      <c r="B28" s="45" t="s">
        <v>37</v>
      </c>
      <c r="C28" s="40">
        <v>136</v>
      </c>
      <c r="D28" s="40">
        <v>0</v>
      </c>
      <c r="E28" s="46">
        <v>0</v>
      </c>
      <c r="F28" s="40">
        <v>0</v>
      </c>
      <c r="G28" s="40">
        <v>0</v>
      </c>
      <c r="H28" s="46">
        <v>0</v>
      </c>
      <c r="I28" s="40">
        <v>0</v>
      </c>
      <c r="J28" s="40">
        <v>0</v>
      </c>
      <c r="K28" s="46">
        <v>0</v>
      </c>
      <c r="L28" s="40">
        <v>0</v>
      </c>
      <c r="M28" s="40">
        <v>0</v>
      </c>
      <c r="N28" s="46">
        <v>0</v>
      </c>
      <c r="O28" s="42">
        <v>136</v>
      </c>
    </row>
    <row r="29" spans="1:15">
      <c r="A29" s="44">
        <v>22</v>
      </c>
      <c r="B29" s="45" t="s">
        <v>19</v>
      </c>
      <c r="C29" s="40">
        <v>99</v>
      </c>
      <c r="D29" s="40">
        <v>2</v>
      </c>
      <c r="E29" s="46">
        <v>0</v>
      </c>
      <c r="F29" s="40">
        <v>0</v>
      </c>
      <c r="G29" s="40">
        <v>0</v>
      </c>
      <c r="H29" s="46">
        <v>0</v>
      </c>
      <c r="I29" s="40">
        <v>0</v>
      </c>
      <c r="J29" s="40">
        <v>0</v>
      </c>
      <c r="K29" s="46">
        <v>0</v>
      </c>
      <c r="L29" s="40">
        <v>0</v>
      </c>
      <c r="M29" s="40">
        <v>0</v>
      </c>
      <c r="N29" s="46">
        <v>0</v>
      </c>
      <c r="O29" s="42">
        <v>101</v>
      </c>
    </row>
    <row r="30" spans="1:15">
      <c r="A30" s="44">
        <v>23</v>
      </c>
      <c r="B30" s="45" t="s">
        <v>20</v>
      </c>
      <c r="C30" s="40">
        <v>29</v>
      </c>
      <c r="D30" s="40">
        <v>0</v>
      </c>
      <c r="E30" s="46">
        <v>0</v>
      </c>
      <c r="F30" s="40">
        <v>0</v>
      </c>
      <c r="G30" s="40">
        <v>0</v>
      </c>
      <c r="H30" s="46">
        <v>0</v>
      </c>
      <c r="I30" s="40">
        <v>0</v>
      </c>
      <c r="J30" s="40">
        <v>0</v>
      </c>
      <c r="K30" s="46">
        <v>0</v>
      </c>
      <c r="L30" s="40">
        <v>0</v>
      </c>
      <c r="M30" s="40">
        <v>0</v>
      </c>
      <c r="N30" s="46">
        <v>0</v>
      </c>
      <c r="O30" s="42">
        <v>29</v>
      </c>
    </row>
    <row r="31" spans="1:15">
      <c r="A31" s="44">
        <v>25</v>
      </c>
      <c r="B31" s="45" t="s">
        <v>22</v>
      </c>
      <c r="C31" s="40">
        <v>657</v>
      </c>
      <c r="D31" s="40">
        <v>30</v>
      </c>
      <c r="E31" s="46">
        <v>0</v>
      </c>
      <c r="F31" s="40">
        <v>0</v>
      </c>
      <c r="G31" s="40">
        <v>0</v>
      </c>
      <c r="H31" s="46">
        <v>0</v>
      </c>
      <c r="I31" s="40">
        <v>0</v>
      </c>
      <c r="J31" s="40">
        <v>0</v>
      </c>
      <c r="K31" s="46">
        <v>0</v>
      </c>
      <c r="L31" s="40">
        <v>0</v>
      </c>
      <c r="M31" s="40">
        <v>0</v>
      </c>
      <c r="N31" s="46">
        <v>0</v>
      </c>
      <c r="O31" s="42">
        <v>687</v>
      </c>
    </row>
    <row r="32" spans="1:15">
      <c r="A32" s="44">
        <v>24</v>
      </c>
      <c r="B32" s="45" t="s">
        <v>21</v>
      </c>
      <c r="C32" s="40">
        <v>178</v>
      </c>
      <c r="D32" s="40">
        <v>0</v>
      </c>
      <c r="E32" s="46">
        <v>0</v>
      </c>
      <c r="F32" s="40">
        <v>0</v>
      </c>
      <c r="G32" s="40">
        <v>0</v>
      </c>
      <c r="H32" s="46">
        <v>0</v>
      </c>
      <c r="I32" s="40">
        <v>0</v>
      </c>
      <c r="J32" s="40">
        <v>0</v>
      </c>
      <c r="K32" s="46">
        <v>0</v>
      </c>
      <c r="L32" s="40">
        <v>0</v>
      </c>
      <c r="M32" s="40">
        <v>0</v>
      </c>
      <c r="N32" s="46">
        <v>0</v>
      </c>
      <c r="O32" s="42">
        <v>178</v>
      </c>
    </row>
    <row r="33" spans="1:15">
      <c r="A33" s="44">
        <v>26</v>
      </c>
      <c r="B33" s="45" t="s">
        <v>23</v>
      </c>
      <c r="C33" s="40">
        <v>27</v>
      </c>
      <c r="D33" s="40">
        <v>0</v>
      </c>
      <c r="E33" s="46">
        <v>0</v>
      </c>
      <c r="F33" s="40">
        <v>0</v>
      </c>
      <c r="G33" s="40">
        <v>0</v>
      </c>
      <c r="H33" s="46">
        <v>0</v>
      </c>
      <c r="I33" s="40">
        <v>0</v>
      </c>
      <c r="J33" s="40">
        <v>0</v>
      </c>
      <c r="K33" s="46">
        <v>0</v>
      </c>
      <c r="L33" s="40">
        <v>0</v>
      </c>
      <c r="M33" s="40">
        <v>0</v>
      </c>
      <c r="N33" s="46">
        <v>0</v>
      </c>
      <c r="O33" s="42">
        <v>27</v>
      </c>
    </row>
    <row r="34" spans="1:15">
      <c r="A34" s="44">
        <v>27</v>
      </c>
      <c r="B34" s="45" t="s">
        <v>24</v>
      </c>
      <c r="C34" s="40">
        <v>59</v>
      </c>
      <c r="D34" s="40">
        <v>0</v>
      </c>
      <c r="E34" s="46">
        <v>0</v>
      </c>
      <c r="F34" s="40">
        <v>0</v>
      </c>
      <c r="G34" s="40">
        <v>0</v>
      </c>
      <c r="H34" s="46">
        <v>0</v>
      </c>
      <c r="I34" s="40">
        <v>0</v>
      </c>
      <c r="J34" s="40">
        <v>0</v>
      </c>
      <c r="K34" s="46">
        <v>0</v>
      </c>
      <c r="L34" s="40">
        <v>0</v>
      </c>
      <c r="M34" s="40">
        <v>0</v>
      </c>
      <c r="N34" s="46">
        <v>0</v>
      </c>
      <c r="O34" s="42">
        <v>59</v>
      </c>
    </row>
    <row r="35" spans="1:15">
      <c r="A35" s="44">
        <v>28</v>
      </c>
      <c r="B35" s="45" t="s">
        <v>25</v>
      </c>
      <c r="C35" s="40">
        <v>340</v>
      </c>
      <c r="D35" s="40">
        <v>0</v>
      </c>
      <c r="E35" s="46">
        <v>0</v>
      </c>
      <c r="F35" s="40">
        <v>0</v>
      </c>
      <c r="G35" s="40">
        <v>0</v>
      </c>
      <c r="H35" s="46">
        <v>0</v>
      </c>
      <c r="I35" s="40">
        <v>0</v>
      </c>
      <c r="J35" s="40">
        <v>0</v>
      </c>
      <c r="K35" s="46">
        <v>0</v>
      </c>
      <c r="L35" s="40">
        <v>0</v>
      </c>
      <c r="M35" s="40">
        <v>0</v>
      </c>
      <c r="N35" s="46">
        <v>0</v>
      </c>
      <c r="O35" s="42">
        <v>340</v>
      </c>
    </row>
    <row r="36" spans="1:15">
      <c r="A36" s="44">
        <v>29</v>
      </c>
      <c r="B36" s="45" t="s">
        <v>26</v>
      </c>
      <c r="C36" s="40">
        <v>87</v>
      </c>
      <c r="D36" s="40">
        <v>0</v>
      </c>
      <c r="E36" s="46">
        <v>0</v>
      </c>
      <c r="F36" s="40">
        <v>0</v>
      </c>
      <c r="G36" s="40">
        <v>0</v>
      </c>
      <c r="H36" s="46">
        <v>0</v>
      </c>
      <c r="I36" s="40">
        <v>0</v>
      </c>
      <c r="J36" s="40">
        <v>0</v>
      </c>
      <c r="K36" s="46">
        <v>0</v>
      </c>
      <c r="L36" s="40">
        <v>0</v>
      </c>
      <c r="M36" s="40">
        <v>0</v>
      </c>
      <c r="N36" s="46">
        <v>0</v>
      </c>
      <c r="O36" s="42">
        <v>87</v>
      </c>
    </row>
    <row r="37" spans="1:15">
      <c r="A37" s="44">
        <v>30</v>
      </c>
      <c r="B37" s="45" t="s">
        <v>27</v>
      </c>
      <c r="C37" s="40">
        <v>208</v>
      </c>
      <c r="D37" s="40">
        <v>3</v>
      </c>
      <c r="E37" s="46">
        <v>0</v>
      </c>
      <c r="F37" s="40">
        <v>0</v>
      </c>
      <c r="G37" s="40">
        <v>0</v>
      </c>
      <c r="H37" s="46">
        <v>0</v>
      </c>
      <c r="I37" s="40">
        <v>0</v>
      </c>
      <c r="J37" s="40">
        <v>0</v>
      </c>
      <c r="K37" s="46">
        <v>0</v>
      </c>
      <c r="L37" s="40">
        <v>0</v>
      </c>
      <c r="M37" s="40">
        <v>0</v>
      </c>
      <c r="N37" s="46">
        <v>0</v>
      </c>
      <c r="O37" s="42">
        <v>211</v>
      </c>
    </row>
    <row r="38" spans="1:15">
      <c r="A38" s="44">
        <v>2</v>
      </c>
      <c r="B38" s="45" t="s">
        <v>56</v>
      </c>
      <c r="C38" s="40">
        <v>231</v>
      </c>
      <c r="D38" s="40">
        <v>23</v>
      </c>
      <c r="E38" s="46">
        <v>0</v>
      </c>
      <c r="F38" s="40">
        <v>0</v>
      </c>
      <c r="G38" s="40">
        <v>0</v>
      </c>
      <c r="H38" s="46">
        <v>0</v>
      </c>
      <c r="I38" s="40">
        <v>0</v>
      </c>
      <c r="J38" s="40">
        <v>0</v>
      </c>
      <c r="K38" s="46">
        <v>0</v>
      </c>
      <c r="L38" s="40">
        <v>0</v>
      </c>
      <c r="M38" s="40">
        <v>0</v>
      </c>
      <c r="N38" s="46">
        <v>0</v>
      </c>
      <c r="O38" s="42">
        <v>254</v>
      </c>
    </row>
    <row r="39" spans="1:15">
      <c r="A39" s="44">
        <v>76</v>
      </c>
      <c r="B39" s="45" t="s">
        <v>51</v>
      </c>
      <c r="C39" s="40">
        <v>143</v>
      </c>
      <c r="D39" s="40">
        <v>0</v>
      </c>
      <c r="E39" s="46">
        <v>0</v>
      </c>
      <c r="F39" s="40">
        <v>0</v>
      </c>
      <c r="G39" s="40">
        <v>0</v>
      </c>
      <c r="H39" s="46">
        <v>0</v>
      </c>
      <c r="I39" s="40">
        <v>0</v>
      </c>
      <c r="J39" s="40">
        <v>0</v>
      </c>
      <c r="K39" s="46">
        <v>0</v>
      </c>
      <c r="L39" s="40">
        <v>0</v>
      </c>
      <c r="M39" s="40">
        <v>0</v>
      </c>
      <c r="N39" s="46">
        <v>0</v>
      </c>
      <c r="O39" s="42">
        <v>143</v>
      </c>
    </row>
    <row r="40" spans="1:15">
      <c r="A40" s="44">
        <v>39</v>
      </c>
      <c r="B40" s="45" t="s">
        <v>36</v>
      </c>
      <c r="C40" s="40">
        <v>1</v>
      </c>
      <c r="D40" s="40">
        <v>0</v>
      </c>
      <c r="E40" s="46">
        <v>0</v>
      </c>
      <c r="F40" s="40">
        <v>0</v>
      </c>
      <c r="G40" s="40">
        <v>0</v>
      </c>
      <c r="H40" s="46">
        <v>0</v>
      </c>
      <c r="I40" s="40">
        <v>0</v>
      </c>
      <c r="J40" s="40">
        <v>0</v>
      </c>
      <c r="K40" s="46">
        <v>0</v>
      </c>
      <c r="L40" s="40">
        <v>0</v>
      </c>
      <c r="M40" s="40">
        <v>0</v>
      </c>
      <c r="N40" s="46">
        <v>0</v>
      </c>
      <c r="O40" s="42">
        <v>1</v>
      </c>
    </row>
    <row r="41" spans="1:15">
      <c r="A41" s="44">
        <v>31</v>
      </c>
      <c r="B41" s="45" t="s">
        <v>28</v>
      </c>
      <c r="C41" s="40">
        <v>99</v>
      </c>
      <c r="D41" s="40">
        <v>0</v>
      </c>
      <c r="E41" s="46">
        <v>0</v>
      </c>
      <c r="F41" s="40">
        <v>0</v>
      </c>
      <c r="G41" s="40">
        <v>0</v>
      </c>
      <c r="H41" s="46">
        <v>0</v>
      </c>
      <c r="I41" s="40">
        <v>0</v>
      </c>
      <c r="J41" s="40">
        <v>0</v>
      </c>
      <c r="K41" s="46">
        <v>0</v>
      </c>
      <c r="L41" s="40">
        <v>0</v>
      </c>
      <c r="M41" s="40">
        <v>0</v>
      </c>
      <c r="N41" s="46">
        <v>0</v>
      </c>
      <c r="O41" s="42">
        <v>99</v>
      </c>
    </row>
    <row r="42" spans="1:15">
      <c r="A42" s="44">
        <v>36</v>
      </c>
      <c r="B42" s="45" t="s">
        <v>33</v>
      </c>
      <c r="C42" s="40">
        <v>13</v>
      </c>
      <c r="D42" s="40">
        <v>0</v>
      </c>
      <c r="E42" s="46">
        <v>0</v>
      </c>
      <c r="F42" s="40">
        <v>0</v>
      </c>
      <c r="G42" s="40">
        <v>0</v>
      </c>
      <c r="H42" s="46">
        <v>0</v>
      </c>
      <c r="I42" s="40">
        <v>0</v>
      </c>
      <c r="J42" s="40">
        <v>0</v>
      </c>
      <c r="K42" s="46">
        <v>0</v>
      </c>
      <c r="L42" s="40">
        <v>0</v>
      </c>
      <c r="M42" s="40">
        <v>0</v>
      </c>
      <c r="N42" s="46">
        <v>0</v>
      </c>
      <c r="O42" s="42">
        <v>13</v>
      </c>
    </row>
    <row r="43" spans="1:15">
      <c r="A43" s="44">
        <v>32</v>
      </c>
      <c r="B43" s="45" t="s">
        <v>29</v>
      </c>
      <c r="C43" s="40">
        <v>21</v>
      </c>
      <c r="D43" s="40">
        <v>0</v>
      </c>
      <c r="E43" s="46">
        <v>0</v>
      </c>
      <c r="F43" s="40">
        <v>0</v>
      </c>
      <c r="G43" s="40">
        <v>0</v>
      </c>
      <c r="H43" s="46">
        <v>0</v>
      </c>
      <c r="I43" s="40">
        <v>0</v>
      </c>
      <c r="J43" s="40">
        <v>0</v>
      </c>
      <c r="K43" s="46">
        <v>0</v>
      </c>
      <c r="L43" s="40">
        <v>0</v>
      </c>
      <c r="M43" s="40">
        <v>0</v>
      </c>
      <c r="N43" s="46">
        <v>0</v>
      </c>
      <c r="O43" s="42">
        <v>21</v>
      </c>
    </row>
    <row r="44" spans="1:15">
      <c r="A44" s="44">
        <v>33</v>
      </c>
      <c r="B44" s="45" t="s">
        <v>30</v>
      </c>
      <c r="C44" s="40">
        <v>458</v>
      </c>
      <c r="D44" s="40">
        <v>0</v>
      </c>
      <c r="E44" s="46">
        <v>0</v>
      </c>
      <c r="F44" s="40">
        <v>0</v>
      </c>
      <c r="G44" s="40">
        <v>0</v>
      </c>
      <c r="H44" s="46">
        <v>0</v>
      </c>
      <c r="I44" s="40">
        <v>0</v>
      </c>
      <c r="J44" s="40">
        <v>0</v>
      </c>
      <c r="K44" s="46">
        <v>0</v>
      </c>
      <c r="L44" s="40">
        <v>0</v>
      </c>
      <c r="M44" s="40">
        <v>0</v>
      </c>
      <c r="N44" s="46">
        <v>0</v>
      </c>
      <c r="O44" s="42">
        <v>458</v>
      </c>
    </row>
    <row r="45" spans="1:15">
      <c r="A45" s="44">
        <v>34</v>
      </c>
      <c r="B45" s="45" t="s">
        <v>31</v>
      </c>
      <c r="C45" s="40">
        <v>140</v>
      </c>
      <c r="D45" s="40">
        <v>4</v>
      </c>
      <c r="E45" s="46">
        <v>0</v>
      </c>
      <c r="F45" s="40">
        <v>0</v>
      </c>
      <c r="G45" s="40">
        <v>0</v>
      </c>
      <c r="H45" s="46">
        <v>0</v>
      </c>
      <c r="I45" s="40">
        <v>0</v>
      </c>
      <c r="J45" s="40">
        <v>0</v>
      </c>
      <c r="K45" s="46">
        <v>0</v>
      </c>
      <c r="L45" s="40">
        <v>0</v>
      </c>
      <c r="M45" s="40">
        <v>0</v>
      </c>
      <c r="N45" s="46">
        <v>0</v>
      </c>
      <c r="O45" s="42">
        <v>144</v>
      </c>
    </row>
    <row r="46" spans="1:15">
      <c r="A46" s="44">
        <v>77</v>
      </c>
      <c r="B46" s="45" t="s">
        <v>57</v>
      </c>
      <c r="C46" s="40">
        <v>4</v>
      </c>
      <c r="D46" s="40">
        <v>0</v>
      </c>
      <c r="E46" s="46">
        <v>0</v>
      </c>
      <c r="F46" s="40">
        <v>0</v>
      </c>
      <c r="G46" s="40">
        <v>0</v>
      </c>
      <c r="H46" s="46">
        <v>0</v>
      </c>
      <c r="I46" s="40">
        <v>0</v>
      </c>
      <c r="J46" s="40">
        <v>0</v>
      </c>
      <c r="K46" s="46">
        <v>0</v>
      </c>
      <c r="L46" s="40">
        <v>0</v>
      </c>
      <c r="M46" s="40">
        <v>0</v>
      </c>
      <c r="N46" s="46">
        <v>0</v>
      </c>
      <c r="O46" s="42">
        <v>4</v>
      </c>
    </row>
    <row r="47" spans="1:15">
      <c r="A47" s="44">
        <v>45</v>
      </c>
      <c r="B47" s="45" t="s">
        <v>39</v>
      </c>
      <c r="C47" s="40">
        <v>1</v>
      </c>
      <c r="D47" s="40">
        <v>0</v>
      </c>
      <c r="E47" s="46">
        <v>0</v>
      </c>
      <c r="F47" s="40">
        <v>0</v>
      </c>
      <c r="G47" s="40">
        <v>0</v>
      </c>
      <c r="H47" s="46">
        <v>0</v>
      </c>
      <c r="I47" s="40">
        <v>0</v>
      </c>
      <c r="J47" s="40">
        <v>0</v>
      </c>
      <c r="K47" s="46">
        <v>0</v>
      </c>
      <c r="L47" s="40">
        <v>0</v>
      </c>
      <c r="M47" s="40">
        <v>0</v>
      </c>
      <c r="N47" s="46">
        <v>0</v>
      </c>
      <c r="O47" s="42">
        <v>1</v>
      </c>
    </row>
    <row r="48" spans="1:15">
      <c r="A48" s="44">
        <v>37</v>
      </c>
      <c r="B48" s="45" t="s">
        <v>34</v>
      </c>
      <c r="C48" s="40">
        <v>65</v>
      </c>
      <c r="D48" s="40">
        <v>3</v>
      </c>
      <c r="E48" s="46">
        <v>0</v>
      </c>
      <c r="F48" s="40">
        <v>0</v>
      </c>
      <c r="G48" s="40">
        <v>0</v>
      </c>
      <c r="H48" s="46">
        <v>0</v>
      </c>
      <c r="I48" s="40">
        <v>0</v>
      </c>
      <c r="J48" s="40">
        <v>0</v>
      </c>
      <c r="K48" s="46">
        <v>0</v>
      </c>
      <c r="L48" s="40">
        <v>0</v>
      </c>
      <c r="M48" s="40">
        <v>0</v>
      </c>
      <c r="N48" s="46">
        <v>0</v>
      </c>
      <c r="O48" s="42">
        <v>68</v>
      </c>
    </row>
    <row r="49" spans="1:15">
      <c r="A49" s="44">
        <v>35</v>
      </c>
      <c r="B49" s="45" t="s">
        <v>32</v>
      </c>
      <c r="C49" s="40">
        <v>44</v>
      </c>
      <c r="D49" s="40">
        <v>0</v>
      </c>
      <c r="E49" s="46">
        <v>0</v>
      </c>
      <c r="F49" s="40">
        <v>0</v>
      </c>
      <c r="G49" s="40">
        <v>0</v>
      </c>
      <c r="H49" s="46">
        <v>0</v>
      </c>
      <c r="I49" s="40">
        <v>0</v>
      </c>
      <c r="J49" s="40">
        <v>0</v>
      </c>
      <c r="K49" s="46">
        <v>0</v>
      </c>
      <c r="L49" s="40">
        <v>0</v>
      </c>
      <c r="M49" s="40">
        <v>0</v>
      </c>
      <c r="N49" s="46">
        <v>0</v>
      </c>
      <c r="O49" s="42">
        <v>44</v>
      </c>
    </row>
    <row r="50" spans="1:15">
      <c r="A50" s="44"/>
      <c r="B50" s="37" t="s">
        <v>52</v>
      </c>
      <c r="C50" s="40">
        <f t="shared" ref="C50:O50" si="0">SUM(C14:C49)</f>
        <v>13141</v>
      </c>
      <c r="D50" s="40">
        <f t="shared" si="0"/>
        <v>379</v>
      </c>
      <c r="E50" s="46">
        <f t="shared" si="0"/>
        <v>1</v>
      </c>
      <c r="F50" s="40">
        <f t="shared" si="0"/>
        <v>0</v>
      </c>
      <c r="G50" s="40">
        <f t="shared" si="0"/>
        <v>0</v>
      </c>
      <c r="H50" s="46">
        <f t="shared" si="0"/>
        <v>0</v>
      </c>
      <c r="I50" s="40">
        <f t="shared" si="0"/>
        <v>0</v>
      </c>
      <c r="J50" s="40">
        <f t="shared" si="0"/>
        <v>0</v>
      </c>
      <c r="K50" s="46">
        <f t="shared" si="0"/>
        <v>0</v>
      </c>
      <c r="L50" s="40">
        <f t="shared" si="0"/>
        <v>0</v>
      </c>
      <c r="M50" s="40">
        <f t="shared" si="0"/>
        <v>0</v>
      </c>
      <c r="N50" s="46">
        <f t="shared" si="0"/>
        <v>0</v>
      </c>
      <c r="O50" s="42">
        <f t="shared" si="0"/>
        <v>13521</v>
      </c>
    </row>
    <row r="51" spans="1:15">
      <c r="A51" s="44"/>
      <c r="B51" s="45"/>
      <c r="C51" s="40"/>
      <c r="D51" s="40"/>
      <c r="E51" s="46"/>
      <c r="F51" s="40"/>
      <c r="G51" s="40"/>
      <c r="H51" s="46"/>
      <c r="I51" s="40"/>
      <c r="J51" s="40"/>
      <c r="K51" s="46"/>
      <c r="L51" s="40"/>
      <c r="M51" s="40"/>
      <c r="N51" s="46"/>
      <c r="O51" s="42"/>
    </row>
    <row r="52" spans="1:15">
      <c r="A52" s="44"/>
      <c r="B52" s="45"/>
      <c r="C52" s="40"/>
      <c r="D52" s="40"/>
      <c r="E52" s="46"/>
      <c r="F52" s="40"/>
      <c r="G52" s="40"/>
      <c r="H52" s="46"/>
      <c r="I52" s="40"/>
      <c r="J52" s="40"/>
      <c r="K52" s="46"/>
      <c r="L52" s="40"/>
      <c r="M52" s="40"/>
      <c r="N52" s="46"/>
      <c r="O52" s="42"/>
    </row>
    <row r="53" spans="1:15" ht="13.5" thickBot="1">
      <c r="A53" s="44"/>
      <c r="B53" s="45"/>
      <c r="C53" s="47"/>
      <c r="D53" s="48"/>
      <c r="E53" s="49"/>
      <c r="F53" s="48"/>
      <c r="G53" s="48"/>
      <c r="H53" s="49"/>
      <c r="I53" s="48"/>
      <c r="J53" s="48"/>
      <c r="K53" s="49"/>
      <c r="L53" s="48"/>
      <c r="M53" s="48"/>
      <c r="N53" s="49"/>
      <c r="O53" s="50"/>
    </row>
    <row r="54" spans="1:15" ht="14.25" thickTop="1" thickBot="1">
      <c r="A54" s="51"/>
      <c r="B54" s="55"/>
      <c r="C54" s="52"/>
      <c r="D54" s="52"/>
      <c r="E54" s="53"/>
      <c r="F54" s="52"/>
      <c r="G54" s="52"/>
      <c r="H54" s="53"/>
      <c r="I54" s="52"/>
      <c r="J54" s="52"/>
      <c r="K54" s="53"/>
      <c r="L54" s="52"/>
      <c r="M54" s="52"/>
      <c r="N54" s="53"/>
      <c r="O54" s="54"/>
    </row>
  </sheetData>
  <sortState ref="A1:O54">
    <sortCondition ref="B1"/>
  </sortState>
  <mergeCells count="5">
    <mergeCell ref="F1:K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topLeftCell="A48" zoomScaleNormal="100" zoomScalePageLayoutView="85" workbookViewId="0">
      <selection activeCell="F66" sqref="F66"/>
    </sheetView>
  </sheetViews>
  <sheetFormatPr baseColWidth="10" defaultRowHeight="12.75"/>
  <cols>
    <col min="1" max="1" width="8.42578125" customWidth="1"/>
    <col min="2" max="2" width="24.28515625" bestFit="1" customWidth="1"/>
    <col min="3" max="3" width="11.42578125" bestFit="1" customWidth="1"/>
    <col min="4" max="4" width="10" bestFit="1" customWidth="1"/>
    <col min="5" max="5" width="11" bestFit="1" customWidth="1"/>
    <col min="6" max="6" width="11.42578125" bestFit="1" customWidth="1"/>
    <col min="7" max="7" width="10" bestFit="1" customWidth="1"/>
    <col min="8" max="8" width="9" bestFit="1" customWidth="1"/>
    <col min="9" max="9" width="11.42578125" bestFit="1" customWidth="1"/>
    <col min="10" max="10" width="10" bestFit="1" customWidth="1"/>
    <col min="11" max="11" width="11" bestFit="1" customWidth="1"/>
    <col min="12" max="12" width="11.42578125" bestFit="1" customWidth="1"/>
    <col min="13" max="13" width="10" bestFit="1" customWidth="1"/>
    <col min="14" max="14" width="12.7109375" bestFit="1" customWidth="1"/>
  </cols>
  <sheetData>
    <row r="1" spans="1:14" ht="14.25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4.25">
      <c r="A2" s="74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15" thickBot="1">
      <c r="A3" s="77" t="s">
        <v>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4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2.75" customHeight="1">
      <c r="A5" s="81" t="s">
        <v>60</v>
      </c>
      <c r="B5" s="82"/>
      <c r="C5" s="84" t="s">
        <v>61</v>
      </c>
      <c r="D5" s="84"/>
      <c r="E5" s="84"/>
      <c r="F5" s="84" t="s">
        <v>62</v>
      </c>
      <c r="G5" s="84"/>
      <c r="H5" s="84"/>
      <c r="I5" s="84" t="s">
        <v>63</v>
      </c>
      <c r="J5" s="84"/>
      <c r="K5" s="84"/>
      <c r="L5" s="84" t="s">
        <v>64</v>
      </c>
      <c r="M5" s="84"/>
      <c r="N5" s="85" t="s">
        <v>55</v>
      </c>
    </row>
    <row r="6" spans="1:14" ht="12.75" customHeight="1">
      <c r="A6" s="83"/>
      <c r="B6" s="8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6"/>
    </row>
    <row r="7" spans="1:14" ht="14.25">
      <c r="A7" s="87" t="s">
        <v>65</v>
      </c>
      <c r="B7" s="62" t="s">
        <v>66</v>
      </c>
      <c r="C7" s="33" t="s">
        <v>67</v>
      </c>
      <c r="D7" s="33" t="s">
        <v>68</v>
      </c>
      <c r="E7" s="33" t="s">
        <v>69</v>
      </c>
      <c r="F7" s="33" t="s">
        <v>67</v>
      </c>
      <c r="G7" s="33" t="s">
        <v>68</v>
      </c>
      <c r="H7" s="33" t="s">
        <v>69</v>
      </c>
      <c r="I7" s="33" t="s">
        <v>67</v>
      </c>
      <c r="J7" s="33" t="s">
        <v>68</v>
      </c>
      <c r="K7" s="33" t="s">
        <v>69</v>
      </c>
      <c r="L7" s="33" t="s">
        <v>67</v>
      </c>
      <c r="M7" s="33" t="s">
        <v>68</v>
      </c>
      <c r="N7" s="86"/>
    </row>
    <row r="8" spans="1:14" ht="14.25">
      <c r="A8" s="87"/>
      <c r="B8" s="63" t="s">
        <v>53</v>
      </c>
      <c r="C8" s="88"/>
      <c r="D8" s="89"/>
      <c r="E8" s="90"/>
      <c r="F8" s="88"/>
      <c r="G8" s="89"/>
      <c r="H8" s="90"/>
      <c r="I8" s="88"/>
      <c r="J8" s="89"/>
      <c r="K8" s="90"/>
      <c r="L8" s="91"/>
      <c r="M8" s="92"/>
      <c r="N8" s="86"/>
    </row>
    <row r="9" spans="1:14" ht="14.25">
      <c r="A9" s="34">
        <v>1</v>
      </c>
      <c r="B9" s="34" t="s">
        <v>8</v>
      </c>
      <c r="C9" s="56">
        <v>2016</v>
      </c>
      <c r="D9" s="56">
        <v>2</v>
      </c>
      <c r="E9" s="56">
        <v>28</v>
      </c>
      <c r="F9" s="56">
        <v>84</v>
      </c>
      <c r="G9" s="56">
        <v>2</v>
      </c>
      <c r="H9" s="56">
        <v>10</v>
      </c>
      <c r="I9" s="56">
        <v>4980</v>
      </c>
      <c r="J9" s="56">
        <v>6</v>
      </c>
      <c r="K9" s="56">
        <v>45</v>
      </c>
      <c r="L9" s="56">
        <v>62</v>
      </c>
      <c r="M9" s="56">
        <v>2</v>
      </c>
      <c r="N9" s="56">
        <f>SUM(C9:M10)</f>
        <v>19836</v>
      </c>
    </row>
    <row r="10" spans="1:14" ht="14.25">
      <c r="A10" s="35">
        <v>2</v>
      </c>
      <c r="B10" s="35" t="s">
        <v>0</v>
      </c>
      <c r="C10" s="57">
        <v>5377</v>
      </c>
      <c r="D10" s="57">
        <v>3</v>
      </c>
      <c r="E10" s="57">
        <v>76</v>
      </c>
      <c r="F10" s="57">
        <v>130</v>
      </c>
      <c r="G10" s="57">
        <v>8</v>
      </c>
      <c r="H10" s="57">
        <v>32</v>
      </c>
      <c r="I10" s="57">
        <v>6547</v>
      </c>
      <c r="J10" s="57">
        <v>7</v>
      </c>
      <c r="K10" s="57">
        <v>140</v>
      </c>
      <c r="L10" s="57">
        <v>277</v>
      </c>
      <c r="M10" s="57">
        <v>2</v>
      </c>
      <c r="N10" s="57">
        <f t="shared" ref="N10:N51" si="0">SUM(C10:M11)</f>
        <v>25198</v>
      </c>
    </row>
    <row r="11" spans="1:14" s="60" customFormat="1" ht="14.25">
      <c r="A11" s="34">
        <v>3</v>
      </c>
      <c r="B11" s="34" t="s">
        <v>56</v>
      </c>
      <c r="C11" s="56">
        <v>6317</v>
      </c>
      <c r="D11" s="56">
        <v>11</v>
      </c>
      <c r="E11" s="56">
        <v>265</v>
      </c>
      <c r="F11" s="56">
        <v>278</v>
      </c>
      <c r="G11" s="56">
        <v>1</v>
      </c>
      <c r="H11" s="56">
        <v>16</v>
      </c>
      <c r="I11" s="56">
        <v>5219</v>
      </c>
      <c r="J11" s="56">
        <v>47</v>
      </c>
      <c r="K11" s="56">
        <v>191</v>
      </c>
      <c r="L11" s="56">
        <v>231</v>
      </c>
      <c r="M11" s="56">
        <v>23</v>
      </c>
      <c r="N11" s="56">
        <f t="shared" si="0"/>
        <v>17972</v>
      </c>
    </row>
    <row r="12" spans="1:14" ht="14.25">
      <c r="A12" s="35">
        <v>4</v>
      </c>
      <c r="B12" s="35" t="s">
        <v>50</v>
      </c>
      <c r="C12" s="57">
        <v>1675</v>
      </c>
      <c r="D12" s="57">
        <v>9</v>
      </c>
      <c r="E12" s="57">
        <v>18</v>
      </c>
      <c r="F12" s="57">
        <v>230</v>
      </c>
      <c r="G12" s="57">
        <v>0</v>
      </c>
      <c r="H12" s="57">
        <v>22</v>
      </c>
      <c r="I12" s="57">
        <v>3307</v>
      </c>
      <c r="J12" s="57">
        <v>24</v>
      </c>
      <c r="K12" s="57">
        <v>39</v>
      </c>
      <c r="L12" s="57">
        <v>45</v>
      </c>
      <c r="M12" s="57">
        <v>4</v>
      </c>
      <c r="N12" s="57">
        <f t="shared" si="0"/>
        <v>10803</v>
      </c>
    </row>
    <row r="13" spans="1:14" ht="14.25">
      <c r="A13" s="34">
        <v>5</v>
      </c>
      <c r="B13" s="34" t="s">
        <v>1</v>
      </c>
      <c r="C13" s="56">
        <v>2303</v>
      </c>
      <c r="D13" s="56">
        <v>0</v>
      </c>
      <c r="E13" s="56">
        <v>25</v>
      </c>
      <c r="F13" s="56">
        <v>136</v>
      </c>
      <c r="G13" s="56">
        <v>6</v>
      </c>
      <c r="H13" s="56">
        <v>29</v>
      </c>
      <c r="I13" s="56">
        <v>2758</v>
      </c>
      <c r="J13" s="56">
        <v>5</v>
      </c>
      <c r="K13" s="56">
        <v>54</v>
      </c>
      <c r="L13" s="56">
        <v>114</v>
      </c>
      <c r="M13" s="56">
        <v>0</v>
      </c>
      <c r="N13" s="56">
        <f t="shared" si="0"/>
        <v>62382</v>
      </c>
    </row>
    <row r="14" spans="1:14" ht="14.25">
      <c r="A14" s="35">
        <v>6</v>
      </c>
      <c r="B14" s="35" t="s">
        <v>2</v>
      </c>
      <c r="C14" s="57">
        <v>32214</v>
      </c>
      <c r="D14" s="57">
        <v>108</v>
      </c>
      <c r="E14" s="57">
        <v>1422</v>
      </c>
      <c r="F14" s="57">
        <v>755</v>
      </c>
      <c r="G14" s="57">
        <v>19</v>
      </c>
      <c r="H14" s="57">
        <v>28</v>
      </c>
      <c r="I14" s="57">
        <v>19187</v>
      </c>
      <c r="J14" s="57">
        <v>126</v>
      </c>
      <c r="K14" s="57">
        <v>1521</v>
      </c>
      <c r="L14" s="57">
        <v>1517</v>
      </c>
      <c r="M14" s="57">
        <v>55</v>
      </c>
      <c r="N14" s="56">
        <f t="shared" si="0"/>
        <v>61553</v>
      </c>
    </row>
    <row r="15" spans="1:14" ht="14.25">
      <c r="A15" s="34">
        <v>7</v>
      </c>
      <c r="B15" s="34" t="s">
        <v>3</v>
      </c>
      <c r="C15" s="56">
        <v>1196</v>
      </c>
      <c r="D15" s="56">
        <v>9</v>
      </c>
      <c r="E15" s="56">
        <v>25</v>
      </c>
      <c r="F15" s="56">
        <v>41</v>
      </c>
      <c r="G15" s="56">
        <v>0</v>
      </c>
      <c r="H15" s="56">
        <v>9</v>
      </c>
      <c r="I15" s="56">
        <v>3256</v>
      </c>
      <c r="J15" s="56">
        <v>17</v>
      </c>
      <c r="K15" s="56">
        <v>21</v>
      </c>
      <c r="L15" s="56">
        <v>27</v>
      </c>
      <c r="M15" s="56">
        <v>0</v>
      </c>
      <c r="N15" s="56">
        <f t="shared" si="0"/>
        <v>8126</v>
      </c>
    </row>
    <row r="16" spans="1:14" s="60" customFormat="1" ht="14.25">
      <c r="A16" s="58">
        <v>8</v>
      </c>
      <c r="B16" s="58" t="s">
        <v>4</v>
      </c>
      <c r="C16" s="58">
        <f>+estadist!C17+estadist!C11</f>
        <v>1373</v>
      </c>
      <c r="D16" s="58">
        <f>+estadist!D17+estadist!D11</f>
        <v>1</v>
      </c>
      <c r="E16" s="58">
        <f>+estadist!E17+estadist!E11</f>
        <v>34</v>
      </c>
      <c r="F16" s="58">
        <f>+estadist!F17+estadist!F11</f>
        <v>84</v>
      </c>
      <c r="G16" s="58">
        <f>+estadist!G17+estadist!G11</f>
        <v>1</v>
      </c>
      <c r="H16" s="58">
        <f>+estadist!H17+estadist!H11</f>
        <v>12</v>
      </c>
      <c r="I16" s="58">
        <f>+estadist!I17+estadist!I11</f>
        <v>1961</v>
      </c>
      <c r="J16" s="58">
        <f>+estadist!J17+estadist!J11</f>
        <v>0</v>
      </c>
      <c r="K16" s="58">
        <f>+estadist!K17+estadist!K11</f>
        <v>28</v>
      </c>
      <c r="L16" s="58">
        <f>+[1]estadist!$C$388+[1]estadist!$C$389</f>
        <v>31</v>
      </c>
      <c r="M16" s="58">
        <v>0</v>
      </c>
      <c r="N16" s="57">
        <f t="shared" si="0"/>
        <v>4765</v>
      </c>
    </row>
    <row r="17" spans="1:14" ht="14.25">
      <c r="A17" s="34">
        <v>9</v>
      </c>
      <c r="B17" s="34" t="s">
        <v>5</v>
      </c>
      <c r="C17" s="56">
        <v>374</v>
      </c>
      <c r="D17" s="56">
        <v>4</v>
      </c>
      <c r="E17" s="56">
        <v>24</v>
      </c>
      <c r="F17" s="56">
        <v>14</v>
      </c>
      <c r="G17" s="56">
        <v>3</v>
      </c>
      <c r="H17" s="56">
        <v>11</v>
      </c>
      <c r="I17" s="56">
        <v>762</v>
      </c>
      <c r="J17" s="56">
        <v>22</v>
      </c>
      <c r="K17" s="56">
        <v>10</v>
      </c>
      <c r="L17" s="56">
        <v>16</v>
      </c>
      <c r="M17" s="56">
        <v>0</v>
      </c>
      <c r="N17" s="56">
        <f t="shared" si="0"/>
        <v>8423</v>
      </c>
    </row>
    <row r="18" spans="1:14" ht="14.25">
      <c r="A18" s="35">
        <v>10</v>
      </c>
      <c r="B18" s="35" t="s">
        <v>6</v>
      </c>
      <c r="C18" s="57">
        <v>3296</v>
      </c>
      <c r="D18" s="57">
        <v>6</v>
      </c>
      <c r="E18" s="57">
        <v>73</v>
      </c>
      <c r="F18" s="57">
        <v>132</v>
      </c>
      <c r="G18" s="57">
        <v>1</v>
      </c>
      <c r="H18" s="57">
        <v>21</v>
      </c>
      <c r="I18" s="57">
        <v>3308</v>
      </c>
      <c r="J18" s="57">
        <v>16</v>
      </c>
      <c r="K18" s="57">
        <v>179</v>
      </c>
      <c r="L18" s="57">
        <v>151</v>
      </c>
      <c r="M18" s="57">
        <v>0</v>
      </c>
      <c r="N18" s="57">
        <f t="shared" si="0"/>
        <v>9930</v>
      </c>
    </row>
    <row r="19" spans="1:14" ht="14.25">
      <c r="A19" s="34">
        <v>11</v>
      </c>
      <c r="B19" s="34" t="s">
        <v>7</v>
      </c>
      <c r="C19" s="56">
        <v>850</v>
      </c>
      <c r="D19" s="56">
        <v>4</v>
      </c>
      <c r="E19" s="56">
        <v>6</v>
      </c>
      <c r="F19" s="56">
        <v>23</v>
      </c>
      <c r="G19" s="56">
        <v>0</v>
      </c>
      <c r="H19" s="56">
        <v>9</v>
      </c>
      <c r="I19" s="56">
        <v>1815</v>
      </c>
      <c r="J19" s="56">
        <v>4</v>
      </c>
      <c r="K19" s="56">
        <v>6</v>
      </c>
      <c r="L19" s="56">
        <v>30</v>
      </c>
      <c r="M19" s="56">
        <v>0</v>
      </c>
      <c r="N19" s="56">
        <f t="shared" si="0"/>
        <v>4240</v>
      </c>
    </row>
    <row r="20" spans="1:14" ht="14.25">
      <c r="A20" s="35">
        <v>12</v>
      </c>
      <c r="B20" s="35" t="s">
        <v>38</v>
      </c>
      <c r="C20" s="57">
        <v>487</v>
      </c>
      <c r="D20" s="57">
        <v>10</v>
      </c>
      <c r="E20" s="57">
        <v>5</v>
      </c>
      <c r="F20" s="57">
        <v>86</v>
      </c>
      <c r="G20" s="57">
        <v>2</v>
      </c>
      <c r="H20" s="57">
        <v>0</v>
      </c>
      <c r="I20" s="57">
        <v>846</v>
      </c>
      <c r="J20" s="57">
        <v>11</v>
      </c>
      <c r="K20" s="57">
        <v>2</v>
      </c>
      <c r="L20" s="57">
        <v>42</v>
      </c>
      <c r="M20" s="57">
        <v>2</v>
      </c>
      <c r="N20" s="57">
        <f t="shared" si="0"/>
        <v>12885</v>
      </c>
    </row>
    <row r="21" spans="1:14" ht="14.25">
      <c r="A21" s="34">
        <v>13</v>
      </c>
      <c r="B21" s="34" t="s">
        <v>9</v>
      </c>
      <c r="C21" s="56">
        <v>4331</v>
      </c>
      <c r="D21" s="56">
        <v>17</v>
      </c>
      <c r="E21" s="56">
        <v>60</v>
      </c>
      <c r="F21" s="56">
        <v>115</v>
      </c>
      <c r="G21" s="56">
        <v>2</v>
      </c>
      <c r="H21" s="56">
        <v>12</v>
      </c>
      <c r="I21" s="56">
        <v>6481</v>
      </c>
      <c r="J21" s="56">
        <v>52</v>
      </c>
      <c r="K21" s="56">
        <v>107</v>
      </c>
      <c r="L21" s="56">
        <v>201</v>
      </c>
      <c r="M21" s="56">
        <v>14</v>
      </c>
      <c r="N21" s="56">
        <f t="shared" si="0"/>
        <v>31492</v>
      </c>
    </row>
    <row r="22" spans="1:14" ht="14.25">
      <c r="A22" s="35">
        <v>14</v>
      </c>
      <c r="B22" s="35" t="s">
        <v>10</v>
      </c>
      <c r="C22" s="57">
        <v>11032</v>
      </c>
      <c r="D22" s="57">
        <v>1504</v>
      </c>
      <c r="E22" s="57">
        <v>267</v>
      </c>
      <c r="F22" s="57">
        <v>385</v>
      </c>
      <c r="G22" s="57">
        <v>153</v>
      </c>
      <c r="H22" s="57">
        <v>37</v>
      </c>
      <c r="I22" s="57">
        <v>4856</v>
      </c>
      <c r="J22" s="57">
        <v>1019</v>
      </c>
      <c r="K22" s="57">
        <v>252</v>
      </c>
      <c r="L22" s="57">
        <v>461</v>
      </c>
      <c r="M22" s="57">
        <v>134</v>
      </c>
      <c r="N22" s="57">
        <f t="shared" si="0"/>
        <v>22219</v>
      </c>
    </row>
    <row r="23" spans="1:14" ht="14.25">
      <c r="A23" s="34">
        <v>15</v>
      </c>
      <c r="B23" s="34" t="s">
        <v>35</v>
      </c>
      <c r="C23" s="56">
        <v>464</v>
      </c>
      <c r="D23" s="56">
        <v>1</v>
      </c>
      <c r="E23" s="56">
        <v>6</v>
      </c>
      <c r="F23" s="56">
        <v>24</v>
      </c>
      <c r="G23" s="56">
        <v>1</v>
      </c>
      <c r="H23" s="56">
        <v>15</v>
      </c>
      <c r="I23" s="56">
        <v>1587</v>
      </c>
      <c r="J23" s="56">
        <v>5</v>
      </c>
      <c r="K23" s="56">
        <v>1</v>
      </c>
      <c r="L23" s="56">
        <v>15</v>
      </c>
      <c r="M23" s="56">
        <v>0</v>
      </c>
      <c r="N23" s="56">
        <f t="shared" si="0"/>
        <v>57891</v>
      </c>
    </row>
    <row r="24" spans="1:14" ht="14.25">
      <c r="A24" s="35">
        <v>16</v>
      </c>
      <c r="B24" s="35" t="s">
        <v>11</v>
      </c>
      <c r="C24" s="57">
        <v>30844</v>
      </c>
      <c r="D24" s="57">
        <v>9</v>
      </c>
      <c r="E24" s="57">
        <v>1656</v>
      </c>
      <c r="F24" s="57">
        <v>1049</v>
      </c>
      <c r="G24" s="57">
        <v>48</v>
      </c>
      <c r="H24" s="57">
        <v>35</v>
      </c>
      <c r="I24" s="57">
        <v>18155</v>
      </c>
      <c r="J24" s="57">
        <v>44</v>
      </c>
      <c r="K24" s="57">
        <v>757</v>
      </c>
      <c r="L24" s="35">
        <v>3173</v>
      </c>
      <c r="M24" s="35">
        <v>2</v>
      </c>
      <c r="N24" s="57">
        <f t="shared" si="0"/>
        <v>58648</v>
      </c>
    </row>
    <row r="25" spans="1:14" ht="14.25">
      <c r="A25" s="34">
        <v>17</v>
      </c>
      <c r="B25" s="34" t="s">
        <v>12</v>
      </c>
      <c r="C25" s="56">
        <v>991</v>
      </c>
      <c r="D25" s="56">
        <v>2</v>
      </c>
      <c r="E25" s="56">
        <v>22</v>
      </c>
      <c r="F25" s="56">
        <v>70</v>
      </c>
      <c r="G25" s="56">
        <v>3</v>
      </c>
      <c r="H25" s="56">
        <v>4</v>
      </c>
      <c r="I25" s="56">
        <v>1650</v>
      </c>
      <c r="J25" s="56">
        <v>2</v>
      </c>
      <c r="K25" s="56">
        <v>42</v>
      </c>
      <c r="L25" s="56">
        <v>90</v>
      </c>
      <c r="M25" s="56">
        <v>0</v>
      </c>
      <c r="N25" s="56">
        <f t="shared" si="0"/>
        <v>6845</v>
      </c>
    </row>
    <row r="26" spans="1:14" ht="14.25">
      <c r="A26" s="35">
        <v>18</v>
      </c>
      <c r="B26" s="35" t="s">
        <v>13</v>
      </c>
      <c r="C26" s="57">
        <v>928</v>
      </c>
      <c r="D26" s="57">
        <v>3</v>
      </c>
      <c r="E26" s="57">
        <v>24</v>
      </c>
      <c r="F26" s="57">
        <v>248</v>
      </c>
      <c r="G26" s="57">
        <v>0</v>
      </c>
      <c r="H26" s="57">
        <v>15</v>
      </c>
      <c r="I26" s="57">
        <v>2701</v>
      </c>
      <c r="J26" s="57">
        <v>5</v>
      </c>
      <c r="K26" s="57">
        <v>24</v>
      </c>
      <c r="L26" s="57">
        <v>21</v>
      </c>
      <c r="M26" s="57">
        <v>0</v>
      </c>
      <c r="N26" s="57">
        <f t="shared" si="0"/>
        <v>9187</v>
      </c>
    </row>
    <row r="27" spans="1:14" ht="14.25">
      <c r="A27" s="34">
        <v>19</v>
      </c>
      <c r="B27" s="34" t="s">
        <v>14</v>
      </c>
      <c r="C27" s="56">
        <v>1648</v>
      </c>
      <c r="D27" s="56">
        <v>3</v>
      </c>
      <c r="E27" s="56">
        <v>47</v>
      </c>
      <c r="F27" s="56">
        <v>160</v>
      </c>
      <c r="G27" s="56">
        <v>1</v>
      </c>
      <c r="H27" s="56">
        <v>62</v>
      </c>
      <c r="I27" s="56">
        <v>3169</v>
      </c>
      <c r="J27" s="56">
        <v>19</v>
      </c>
      <c r="K27" s="56">
        <v>28</v>
      </c>
      <c r="L27" s="56">
        <v>81</v>
      </c>
      <c r="M27" s="56">
        <v>0</v>
      </c>
      <c r="N27" s="56">
        <f t="shared" si="0"/>
        <v>176313</v>
      </c>
    </row>
    <row r="28" spans="1:14" s="60" customFormat="1" ht="14.25">
      <c r="A28" s="58">
        <v>20</v>
      </c>
      <c r="B28" s="58" t="s">
        <v>15</v>
      </c>
      <c r="C28" s="58">
        <f>+estadist!C24+estadist!L24</f>
        <v>103720</v>
      </c>
      <c r="D28" s="59">
        <v>364</v>
      </c>
      <c r="E28" s="59">
        <v>4235</v>
      </c>
      <c r="F28" s="59">
        <v>3006</v>
      </c>
      <c r="G28" s="59">
        <v>19</v>
      </c>
      <c r="H28" s="59">
        <v>2330</v>
      </c>
      <c r="I28" s="59">
        <v>48695</v>
      </c>
      <c r="J28" s="59">
        <v>550</v>
      </c>
      <c r="K28" s="59">
        <v>3507</v>
      </c>
      <c r="L28" s="59">
        <v>4527</v>
      </c>
      <c r="M28" s="59">
        <v>142</v>
      </c>
      <c r="N28" s="57">
        <f t="shared" si="0"/>
        <v>181634</v>
      </c>
    </row>
    <row r="29" spans="1:14" ht="14.25">
      <c r="A29" s="34">
        <v>21</v>
      </c>
      <c r="B29" s="34" t="s">
        <v>16</v>
      </c>
      <c r="C29" s="56">
        <v>5447</v>
      </c>
      <c r="D29" s="56">
        <v>11</v>
      </c>
      <c r="E29" s="56">
        <v>121</v>
      </c>
      <c r="F29" s="56">
        <v>499</v>
      </c>
      <c r="G29" s="56">
        <v>0</v>
      </c>
      <c r="H29" s="56">
        <v>29</v>
      </c>
      <c r="I29" s="56">
        <v>3050</v>
      </c>
      <c r="J29" s="56">
        <v>3</v>
      </c>
      <c r="K29" s="56">
        <v>78</v>
      </c>
      <c r="L29" s="56">
        <v>1293</v>
      </c>
      <c r="M29" s="56">
        <v>8</v>
      </c>
      <c r="N29" s="56">
        <f t="shared" si="0"/>
        <v>12724</v>
      </c>
    </row>
    <row r="30" spans="1:14" ht="14.25">
      <c r="A30" s="35">
        <v>22</v>
      </c>
      <c r="B30" s="35" t="s">
        <v>17</v>
      </c>
      <c r="C30" s="57">
        <v>617</v>
      </c>
      <c r="D30" s="57">
        <v>17</v>
      </c>
      <c r="E30" s="57">
        <v>5</v>
      </c>
      <c r="F30" s="57">
        <v>19</v>
      </c>
      <c r="G30" s="57">
        <v>2</v>
      </c>
      <c r="H30" s="57">
        <v>0</v>
      </c>
      <c r="I30" s="57">
        <v>1475</v>
      </c>
      <c r="J30" s="57">
        <v>17</v>
      </c>
      <c r="K30" s="57">
        <v>1</v>
      </c>
      <c r="L30" s="57">
        <v>32</v>
      </c>
      <c r="M30" s="57">
        <v>0</v>
      </c>
      <c r="N30" s="57">
        <f t="shared" si="0"/>
        <v>20147</v>
      </c>
    </row>
    <row r="31" spans="1:14" s="60" customFormat="1" ht="14.25">
      <c r="A31" s="34">
        <v>23</v>
      </c>
      <c r="B31" s="34" t="s">
        <v>18</v>
      </c>
      <c r="C31" s="56">
        <f>+estadist!C27+estadist!C38</f>
        <v>5870</v>
      </c>
      <c r="D31" s="56">
        <f>+estadist!D27+estadist!D38</f>
        <v>4</v>
      </c>
      <c r="E31" s="56">
        <f>+estadist!E27+estadist!E38</f>
        <v>90</v>
      </c>
      <c r="F31" s="56">
        <f>+estadist!F27+estadist!F38</f>
        <v>868</v>
      </c>
      <c r="G31" s="56">
        <f>+estadist!G27+estadist!G38</f>
        <v>0</v>
      </c>
      <c r="H31" s="56">
        <f>+estadist!H27+estadist!H38</f>
        <v>38</v>
      </c>
      <c r="I31" s="56">
        <f>+estadist!I27+estadist!I38</f>
        <v>10578</v>
      </c>
      <c r="J31" s="56">
        <f>+estadist!J27+estadist!J38</f>
        <v>16</v>
      </c>
      <c r="K31" s="56">
        <f>+estadist!K27+estadist!K38</f>
        <v>210</v>
      </c>
      <c r="L31" s="56">
        <v>276</v>
      </c>
      <c r="M31" s="56">
        <v>12</v>
      </c>
      <c r="N31" s="56">
        <f t="shared" si="0"/>
        <v>20679</v>
      </c>
    </row>
    <row r="32" spans="1:14" ht="14.25">
      <c r="A32" s="35">
        <v>24</v>
      </c>
      <c r="B32" s="35" t="s">
        <v>37</v>
      </c>
      <c r="C32" s="57">
        <v>624</v>
      </c>
      <c r="D32" s="57">
        <v>1</v>
      </c>
      <c r="E32" s="57">
        <v>6</v>
      </c>
      <c r="F32" s="57">
        <v>952</v>
      </c>
      <c r="G32" s="57">
        <v>0</v>
      </c>
      <c r="H32" s="57">
        <v>4</v>
      </c>
      <c r="I32" s="57">
        <v>987</v>
      </c>
      <c r="J32" s="57">
        <v>2</v>
      </c>
      <c r="K32" s="57">
        <v>5</v>
      </c>
      <c r="L32" s="57">
        <v>136</v>
      </c>
      <c r="M32" s="57">
        <v>0</v>
      </c>
      <c r="N32" s="57">
        <f t="shared" si="0"/>
        <v>8037</v>
      </c>
    </row>
    <row r="33" spans="1:14" ht="14.25">
      <c r="A33" s="34">
        <v>25</v>
      </c>
      <c r="B33" s="34" t="s">
        <v>19</v>
      </c>
      <c r="C33" s="56">
        <v>2284</v>
      </c>
      <c r="D33" s="56">
        <v>2</v>
      </c>
      <c r="E33" s="56">
        <v>14</v>
      </c>
      <c r="F33" s="56">
        <v>467</v>
      </c>
      <c r="G33" s="56">
        <v>3</v>
      </c>
      <c r="H33" s="56">
        <v>2</v>
      </c>
      <c r="I33" s="56">
        <v>2389</v>
      </c>
      <c r="J33" s="56">
        <v>8</v>
      </c>
      <c r="K33" s="56">
        <v>50</v>
      </c>
      <c r="L33" s="56">
        <v>99</v>
      </c>
      <c r="M33" s="56">
        <v>2</v>
      </c>
      <c r="N33" s="56">
        <f t="shared" si="0"/>
        <v>9452</v>
      </c>
    </row>
    <row r="34" spans="1:14" ht="14.25">
      <c r="A34" s="35">
        <v>26</v>
      </c>
      <c r="B34" s="35" t="s">
        <v>20</v>
      </c>
      <c r="C34" s="57">
        <v>1147</v>
      </c>
      <c r="D34" s="57">
        <v>0</v>
      </c>
      <c r="E34" s="57">
        <v>25</v>
      </c>
      <c r="F34" s="57">
        <v>111</v>
      </c>
      <c r="G34" s="57">
        <v>1</v>
      </c>
      <c r="H34" s="57">
        <v>32</v>
      </c>
      <c r="I34" s="57">
        <v>2765</v>
      </c>
      <c r="J34" s="57">
        <v>3</v>
      </c>
      <c r="K34" s="57">
        <v>19</v>
      </c>
      <c r="L34" s="57">
        <v>29</v>
      </c>
      <c r="M34" s="57">
        <v>0</v>
      </c>
      <c r="N34" s="57">
        <f t="shared" si="0"/>
        <v>37031</v>
      </c>
    </row>
    <row r="35" spans="1:14" ht="14.25">
      <c r="A35" s="34">
        <v>27</v>
      </c>
      <c r="B35" s="34" t="s">
        <v>21</v>
      </c>
      <c r="C35" s="56">
        <v>20581</v>
      </c>
      <c r="D35" s="56">
        <v>32</v>
      </c>
      <c r="E35" s="56">
        <v>608</v>
      </c>
      <c r="F35" s="56">
        <v>663</v>
      </c>
      <c r="G35" s="56">
        <v>3</v>
      </c>
      <c r="H35" s="56">
        <v>76</v>
      </c>
      <c r="I35" s="56">
        <v>9537</v>
      </c>
      <c r="J35" s="56">
        <v>87</v>
      </c>
      <c r="K35" s="56">
        <v>625</v>
      </c>
      <c r="L35" s="56">
        <v>657</v>
      </c>
      <c r="M35" s="56">
        <v>30</v>
      </c>
      <c r="N35" s="56">
        <f t="shared" si="0"/>
        <v>42199</v>
      </c>
    </row>
    <row r="36" spans="1:14" ht="14.25">
      <c r="A36" s="35">
        <v>28</v>
      </c>
      <c r="B36" s="35" t="s">
        <v>22</v>
      </c>
      <c r="C36" s="57">
        <v>3355</v>
      </c>
      <c r="D36" s="57">
        <v>5</v>
      </c>
      <c r="E36" s="57">
        <v>67</v>
      </c>
      <c r="F36" s="57">
        <v>98</v>
      </c>
      <c r="G36" s="57">
        <v>3</v>
      </c>
      <c r="H36" s="57">
        <v>35</v>
      </c>
      <c r="I36" s="57">
        <v>5436</v>
      </c>
      <c r="J36" s="57">
        <v>3</v>
      </c>
      <c r="K36" s="57">
        <v>120</v>
      </c>
      <c r="L36" s="57">
        <v>178</v>
      </c>
      <c r="M36" s="57">
        <v>0</v>
      </c>
      <c r="N36" s="57">
        <f t="shared" si="0"/>
        <v>11246</v>
      </c>
    </row>
    <row r="37" spans="1:14" ht="14.25">
      <c r="A37" s="34">
        <v>29</v>
      </c>
      <c r="B37" s="34" t="s">
        <v>23</v>
      </c>
      <c r="C37" s="56">
        <v>451</v>
      </c>
      <c r="D37" s="56">
        <v>13</v>
      </c>
      <c r="E37" s="56">
        <v>8</v>
      </c>
      <c r="F37" s="56">
        <v>67</v>
      </c>
      <c r="G37" s="56">
        <v>0</v>
      </c>
      <c r="H37" s="56">
        <v>2</v>
      </c>
      <c r="I37" s="56">
        <v>1356</v>
      </c>
      <c r="J37" s="56">
        <v>17</v>
      </c>
      <c r="K37" s="56">
        <v>5</v>
      </c>
      <c r="L37" s="56">
        <v>27</v>
      </c>
      <c r="M37" s="56">
        <v>0</v>
      </c>
      <c r="N37" s="56">
        <f t="shared" si="0"/>
        <v>7235</v>
      </c>
    </row>
    <row r="38" spans="1:14" ht="14.25">
      <c r="A38" s="35">
        <v>30</v>
      </c>
      <c r="B38" s="35" t="s">
        <v>24</v>
      </c>
      <c r="C38" s="57">
        <v>1400</v>
      </c>
      <c r="D38" s="57">
        <v>11</v>
      </c>
      <c r="E38" s="57">
        <v>39</v>
      </c>
      <c r="F38" s="57">
        <v>157</v>
      </c>
      <c r="G38" s="57">
        <v>1</v>
      </c>
      <c r="H38" s="57">
        <v>2</v>
      </c>
      <c r="I38" s="57">
        <v>3539</v>
      </c>
      <c r="J38" s="57">
        <v>41</v>
      </c>
      <c r="K38" s="57">
        <v>40</v>
      </c>
      <c r="L38" s="57">
        <v>59</v>
      </c>
      <c r="M38" s="57">
        <v>0</v>
      </c>
      <c r="N38" s="57">
        <f t="shared" si="0"/>
        <v>20016</v>
      </c>
    </row>
    <row r="39" spans="1:14" ht="14.25">
      <c r="A39" s="34">
        <v>31</v>
      </c>
      <c r="B39" s="34" t="s">
        <v>25</v>
      </c>
      <c r="C39" s="56">
        <v>6806</v>
      </c>
      <c r="D39" s="56">
        <v>14</v>
      </c>
      <c r="E39" s="56">
        <v>70</v>
      </c>
      <c r="F39" s="56">
        <v>690</v>
      </c>
      <c r="G39" s="56">
        <v>1</v>
      </c>
      <c r="H39" s="56">
        <v>14</v>
      </c>
      <c r="I39" s="56">
        <v>6683</v>
      </c>
      <c r="J39" s="56">
        <v>15</v>
      </c>
      <c r="K39" s="56">
        <v>94</v>
      </c>
      <c r="L39" s="56">
        <v>340</v>
      </c>
      <c r="M39" s="56">
        <v>0</v>
      </c>
      <c r="N39" s="56">
        <f t="shared" si="0"/>
        <v>21863</v>
      </c>
    </row>
    <row r="40" spans="1:14" ht="14.25">
      <c r="A40" s="35">
        <v>32</v>
      </c>
      <c r="B40" s="35" t="s">
        <v>26</v>
      </c>
      <c r="C40" s="57">
        <v>3245</v>
      </c>
      <c r="D40" s="57">
        <v>13</v>
      </c>
      <c r="E40" s="57">
        <v>50</v>
      </c>
      <c r="F40" s="57">
        <v>88</v>
      </c>
      <c r="G40" s="57">
        <v>9</v>
      </c>
      <c r="H40" s="57">
        <v>21</v>
      </c>
      <c r="I40" s="57">
        <v>3550</v>
      </c>
      <c r="J40" s="57">
        <v>39</v>
      </c>
      <c r="K40" s="57">
        <v>34</v>
      </c>
      <c r="L40" s="57">
        <v>87</v>
      </c>
      <c r="M40" s="57">
        <v>0</v>
      </c>
      <c r="N40" s="57">
        <f t="shared" si="0"/>
        <v>16119</v>
      </c>
    </row>
    <row r="41" spans="1:14" ht="14.25">
      <c r="A41" s="34">
        <v>33</v>
      </c>
      <c r="B41" s="34" t="s">
        <v>27</v>
      </c>
      <c r="C41" s="56">
        <v>3264</v>
      </c>
      <c r="D41" s="56">
        <v>14</v>
      </c>
      <c r="E41" s="56">
        <v>56</v>
      </c>
      <c r="F41" s="56">
        <v>116</v>
      </c>
      <c r="G41" s="56">
        <v>1</v>
      </c>
      <c r="H41" s="56">
        <v>15</v>
      </c>
      <c r="I41" s="56">
        <v>5205</v>
      </c>
      <c r="J41" s="56">
        <v>50</v>
      </c>
      <c r="K41" s="56">
        <v>51</v>
      </c>
      <c r="L41" s="56">
        <v>208</v>
      </c>
      <c r="M41" s="56">
        <v>3</v>
      </c>
      <c r="N41" s="56">
        <f t="shared" si="0"/>
        <v>9795</v>
      </c>
    </row>
    <row r="42" spans="1:14" ht="14.25">
      <c r="A42" s="35">
        <v>34</v>
      </c>
      <c r="B42" s="35" t="s">
        <v>36</v>
      </c>
      <c r="C42" s="35">
        <v>251</v>
      </c>
      <c r="D42" s="35">
        <v>5</v>
      </c>
      <c r="E42" s="35">
        <v>7</v>
      </c>
      <c r="F42" s="35">
        <v>17</v>
      </c>
      <c r="G42" s="35">
        <v>1</v>
      </c>
      <c r="H42" s="35">
        <v>10</v>
      </c>
      <c r="I42" s="35">
        <v>510</v>
      </c>
      <c r="J42" s="35">
        <v>9</v>
      </c>
      <c r="K42" s="35">
        <v>1</v>
      </c>
      <c r="L42" s="57">
        <v>1</v>
      </c>
      <c r="M42" s="57">
        <v>0</v>
      </c>
      <c r="N42" s="57">
        <f t="shared" si="0"/>
        <v>10997</v>
      </c>
    </row>
    <row r="43" spans="1:14" ht="14.25">
      <c r="A43" s="34">
        <v>35</v>
      </c>
      <c r="B43" s="34" t="s">
        <v>28</v>
      </c>
      <c r="C43" s="56">
        <v>4751</v>
      </c>
      <c r="D43" s="56">
        <v>1</v>
      </c>
      <c r="E43" s="56">
        <v>123</v>
      </c>
      <c r="F43" s="56">
        <v>136</v>
      </c>
      <c r="G43" s="56">
        <v>0</v>
      </c>
      <c r="H43" s="56">
        <v>17</v>
      </c>
      <c r="I43" s="56">
        <v>4987</v>
      </c>
      <c r="J43" s="56">
        <v>2</v>
      </c>
      <c r="K43" s="56">
        <v>69</v>
      </c>
      <c r="L43" s="56">
        <v>99</v>
      </c>
      <c r="M43" s="56">
        <v>0</v>
      </c>
      <c r="N43" s="56">
        <f t="shared" si="0"/>
        <v>11316</v>
      </c>
    </row>
    <row r="44" spans="1:14" ht="14.25">
      <c r="A44" s="35">
        <v>36</v>
      </c>
      <c r="B44" s="35" t="s">
        <v>33</v>
      </c>
      <c r="C44" s="57">
        <v>330</v>
      </c>
      <c r="D44" s="57">
        <v>1</v>
      </c>
      <c r="E44" s="57">
        <v>12</v>
      </c>
      <c r="F44" s="57">
        <v>24</v>
      </c>
      <c r="G44" s="57">
        <v>1</v>
      </c>
      <c r="H44" s="57">
        <v>8</v>
      </c>
      <c r="I44" s="57">
        <v>728</v>
      </c>
      <c r="J44" s="57">
        <v>3</v>
      </c>
      <c r="K44" s="57">
        <v>11</v>
      </c>
      <c r="L44" s="57">
        <v>13</v>
      </c>
      <c r="M44" s="57">
        <v>0</v>
      </c>
      <c r="N44" s="57">
        <f t="shared" si="0"/>
        <v>4124</v>
      </c>
    </row>
    <row r="45" spans="1:14" ht="14.25">
      <c r="A45" s="34">
        <v>37</v>
      </c>
      <c r="B45" s="34" t="s">
        <v>29</v>
      </c>
      <c r="C45" s="56">
        <v>780</v>
      </c>
      <c r="D45" s="56">
        <v>2</v>
      </c>
      <c r="E45" s="56">
        <v>6</v>
      </c>
      <c r="F45" s="56">
        <v>51</v>
      </c>
      <c r="G45" s="56">
        <v>0</v>
      </c>
      <c r="H45" s="56">
        <v>52</v>
      </c>
      <c r="I45" s="56">
        <v>2066</v>
      </c>
      <c r="J45" s="56">
        <v>0</v>
      </c>
      <c r="K45" s="56">
        <v>15</v>
      </c>
      <c r="L45" s="56">
        <v>21</v>
      </c>
      <c r="M45" s="56">
        <v>0</v>
      </c>
      <c r="N45" s="56">
        <f t="shared" si="0"/>
        <v>10043</v>
      </c>
    </row>
    <row r="46" spans="1:14" ht="14.25">
      <c r="A46" s="35">
        <v>38</v>
      </c>
      <c r="B46" s="35" t="s">
        <v>30</v>
      </c>
      <c r="C46" s="57">
        <v>3117</v>
      </c>
      <c r="D46" s="57">
        <v>0</v>
      </c>
      <c r="E46" s="57">
        <v>41</v>
      </c>
      <c r="F46" s="57">
        <v>252</v>
      </c>
      <c r="G46" s="57">
        <v>0</v>
      </c>
      <c r="H46" s="57">
        <v>12</v>
      </c>
      <c r="I46" s="57">
        <v>3080</v>
      </c>
      <c r="J46" s="57">
        <v>6</v>
      </c>
      <c r="K46" s="57">
        <v>84</v>
      </c>
      <c r="L46" s="57">
        <v>458</v>
      </c>
      <c r="M46" s="57">
        <v>0</v>
      </c>
      <c r="N46" s="57">
        <f t="shared" si="0"/>
        <v>18574</v>
      </c>
    </row>
    <row r="47" spans="1:14" ht="14.25">
      <c r="A47" s="34">
        <v>39</v>
      </c>
      <c r="B47" s="34" t="s">
        <v>31</v>
      </c>
      <c r="C47" s="56">
        <v>3544</v>
      </c>
      <c r="D47" s="56">
        <v>4</v>
      </c>
      <c r="E47" s="56">
        <v>67</v>
      </c>
      <c r="F47" s="56">
        <v>288</v>
      </c>
      <c r="G47" s="56">
        <v>7</v>
      </c>
      <c r="H47" s="56">
        <v>30</v>
      </c>
      <c r="I47" s="56">
        <v>7214</v>
      </c>
      <c r="J47" s="56">
        <v>10</v>
      </c>
      <c r="K47" s="56">
        <v>216</v>
      </c>
      <c r="L47" s="56">
        <v>140</v>
      </c>
      <c r="M47" s="56">
        <v>4</v>
      </c>
      <c r="N47" s="56">
        <f t="shared" si="0"/>
        <v>12721</v>
      </c>
    </row>
    <row r="48" spans="1:14" ht="14.25">
      <c r="A48" s="35">
        <v>40</v>
      </c>
      <c r="B48" s="35" t="s">
        <v>39</v>
      </c>
      <c r="C48" s="57">
        <v>417</v>
      </c>
      <c r="D48" s="57">
        <v>0</v>
      </c>
      <c r="E48" s="57">
        <v>0</v>
      </c>
      <c r="F48" s="57">
        <v>618</v>
      </c>
      <c r="G48" s="57">
        <v>0</v>
      </c>
      <c r="H48" s="57">
        <v>0</v>
      </c>
      <c r="I48" s="57">
        <v>158</v>
      </c>
      <c r="J48" s="57">
        <v>3</v>
      </c>
      <c r="K48" s="57">
        <v>0</v>
      </c>
      <c r="L48" s="57">
        <v>1</v>
      </c>
      <c r="M48" s="57">
        <v>0</v>
      </c>
      <c r="N48" s="57">
        <f t="shared" si="0"/>
        <v>4935</v>
      </c>
    </row>
    <row r="49" spans="1:14" ht="14.25">
      <c r="A49" s="34">
        <v>41</v>
      </c>
      <c r="B49" s="34" t="s">
        <v>34</v>
      </c>
      <c r="C49" s="56">
        <v>1638</v>
      </c>
      <c r="D49" s="56">
        <v>0</v>
      </c>
      <c r="E49" s="56">
        <v>30</v>
      </c>
      <c r="F49" s="56">
        <v>95</v>
      </c>
      <c r="G49" s="56">
        <v>0</v>
      </c>
      <c r="H49" s="56">
        <v>50</v>
      </c>
      <c r="I49" s="56">
        <v>1720</v>
      </c>
      <c r="J49" s="56">
        <v>5</v>
      </c>
      <c r="K49" s="56">
        <v>132</v>
      </c>
      <c r="L49" s="56">
        <v>65</v>
      </c>
      <c r="M49" s="56">
        <v>3</v>
      </c>
      <c r="N49" s="56">
        <f t="shared" si="0"/>
        <v>10103</v>
      </c>
    </row>
    <row r="50" spans="1:14" ht="14.25">
      <c r="A50" s="35">
        <v>42</v>
      </c>
      <c r="B50" s="35" t="s">
        <v>32</v>
      </c>
      <c r="C50" s="57">
        <v>1902</v>
      </c>
      <c r="D50" s="57">
        <v>1</v>
      </c>
      <c r="E50" s="57">
        <v>55</v>
      </c>
      <c r="F50" s="57">
        <v>284</v>
      </c>
      <c r="G50" s="57">
        <v>0</v>
      </c>
      <c r="H50" s="57">
        <v>17</v>
      </c>
      <c r="I50" s="57">
        <v>4023</v>
      </c>
      <c r="J50" s="57">
        <v>4</v>
      </c>
      <c r="K50" s="57">
        <v>35</v>
      </c>
      <c r="L50" s="57">
        <v>44</v>
      </c>
      <c r="M50" s="57">
        <v>0</v>
      </c>
      <c r="N50" s="57">
        <f t="shared" si="0"/>
        <v>568015</v>
      </c>
    </row>
    <row r="51" spans="1:14" ht="15" thickBot="1">
      <c r="A51" s="96" t="s">
        <v>70</v>
      </c>
      <c r="B51" s="97"/>
      <c r="C51" s="64">
        <f>SUM(C9:C50)</f>
        <v>283257</v>
      </c>
      <c r="D51" s="64">
        <f t="shared" ref="D51:M51" si="1">SUM(D9:D50)</f>
        <v>2221</v>
      </c>
      <c r="E51" s="64">
        <f t="shared" si="1"/>
        <v>9818</v>
      </c>
      <c r="F51" s="64">
        <f t="shared" si="1"/>
        <v>13610</v>
      </c>
      <c r="G51" s="64">
        <f t="shared" si="1"/>
        <v>303</v>
      </c>
      <c r="H51" s="64">
        <f t="shared" si="1"/>
        <v>3175</v>
      </c>
      <c r="I51" s="64">
        <f t="shared" si="1"/>
        <v>222276</v>
      </c>
      <c r="J51" s="64">
        <f t="shared" si="1"/>
        <v>2324</v>
      </c>
      <c r="K51" s="64">
        <f t="shared" si="1"/>
        <v>8849</v>
      </c>
      <c r="L51" s="64">
        <f t="shared" si="1"/>
        <v>15375</v>
      </c>
      <c r="M51" s="64">
        <f t="shared" si="1"/>
        <v>442</v>
      </c>
      <c r="N51" s="64">
        <f t="shared" si="0"/>
        <v>561650</v>
      </c>
    </row>
    <row r="52" spans="1:14" ht="14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>
      <c r="A53" s="61" t="s">
        <v>71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</row>
    <row r="54" spans="1:14">
      <c r="A54" s="93" t="s">
        <v>78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</row>
    <row r="55" spans="1:14">
      <c r="A55" s="93" t="s">
        <v>72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</row>
    <row r="56" spans="1:14">
      <c r="A56" s="93" t="s">
        <v>73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5"/>
    </row>
    <row r="57" spans="1:14">
      <c r="A57" s="93" t="s">
        <v>74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</row>
    <row r="58" spans="1:14">
      <c r="A58" s="93" t="s">
        <v>75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</row>
    <row r="59" spans="1:14">
      <c r="A59" s="93" t="s">
        <v>76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  <row r="60" spans="1:14">
      <c r="A60" s="93" t="s">
        <v>79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5"/>
    </row>
  </sheetData>
  <mergeCells count="25">
    <mergeCell ref="A60:N60"/>
    <mergeCell ref="A57:N57"/>
    <mergeCell ref="A58:N58"/>
    <mergeCell ref="A59:N59"/>
    <mergeCell ref="A51:B51"/>
    <mergeCell ref="A52:N52"/>
    <mergeCell ref="B53:N53"/>
    <mergeCell ref="A54:N54"/>
    <mergeCell ref="A55:N55"/>
    <mergeCell ref="A56:N56"/>
    <mergeCell ref="A1:N1"/>
    <mergeCell ref="A2:N2"/>
    <mergeCell ref="A3:N3"/>
    <mergeCell ref="A4:N4"/>
    <mergeCell ref="A5:B6"/>
    <mergeCell ref="C5:E6"/>
    <mergeCell ref="F5:H6"/>
    <mergeCell ref="I5:K6"/>
    <mergeCell ref="L5:M6"/>
    <mergeCell ref="N5:N8"/>
    <mergeCell ref="A7:A8"/>
    <mergeCell ref="C8:E8"/>
    <mergeCell ref="F8:H8"/>
    <mergeCell ref="I8:K8"/>
    <mergeCell ref="L8:M8"/>
  </mergeCells>
  <pageMargins left="0.70866141732283472" right="0.70866141732283472" top="0.74803149606299213" bottom="0.36286764705882352" header="0.31496062992125984" footer="0.31496062992125984"/>
  <pageSetup scale="6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estadist</vt:lpstr>
      <vt:lpstr>Motocicletas</vt:lpstr>
      <vt:lpstr>Hoja1</vt:lpstr>
      <vt:lpstr>estadist!Área_de_impresión</vt:lpstr>
    </vt:vector>
  </TitlesOfParts>
  <Company>DIREC. GRAL. DE INGRESOS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SRIA DE PLANEACION Y FINANZAS</dc:creator>
  <cp:lastModifiedBy>Dirección Técnica de Ingresos</cp:lastModifiedBy>
  <cp:lastPrinted>2019-10-18T15:10:06Z</cp:lastPrinted>
  <dcterms:created xsi:type="dcterms:W3CDTF">1998-10-26T23:25:52Z</dcterms:created>
  <dcterms:modified xsi:type="dcterms:W3CDTF">2019-10-22T14:39:56Z</dcterms:modified>
</cp:coreProperties>
</file>