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V 2019" sheetId="1" r:id="rId1"/>
    <sheet name="Autos COMPARACION" sheetId="4" state="hidden" r:id="rId2"/>
  </sheets>
  <externalReferences>
    <externalReference r:id="rId3"/>
  </externalReferences>
  <definedNames>
    <definedName name="_xlnm._FilterDatabase" localSheetId="1" hidden="1">'Autos COMPARACION'!$B$3:$M$3</definedName>
    <definedName name="_xlnm._FilterDatabase" localSheetId="0" hidden="1">'REV 2019'!$B$7:$K$7</definedName>
  </definedNames>
  <calcPr calcId="125725"/>
</workbook>
</file>

<file path=xl/calcChain.xml><?xml version="1.0" encoding="utf-8"?>
<calcChain xmlns="http://schemas.openxmlformats.org/spreadsheetml/2006/main">
  <c r="I16" i="1"/>
  <c r="J32"/>
  <c r="I31"/>
  <c r="N31"/>
  <c r="L31"/>
  <c r="E16"/>
  <c r="D16"/>
  <c r="C16"/>
  <c r="D51" l="1"/>
  <c r="E51"/>
  <c r="F51"/>
  <c r="G51"/>
  <c r="H51"/>
  <c r="I51"/>
  <c r="J51"/>
  <c r="K51"/>
  <c r="L51"/>
  <c r="M51"/>
  <c r="N51"/>
  <c r="O51"/>
  <c r="P5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C51"/>
  <c r="Q9" l="1"/>
  <c r="M54" i="4"/>
  <c r="L54"/>
  <c r="K54"/>
  <c r="J54"/>
  <c r="I54"/>
  <c r="H54"/>
  <c r="G54"/>
  <c r="F54"/>
  <c r="E54"/>
  <c r="D54"/>
  <c r="C54"/>
  <c r="S51"/>
  <c r="S50"/>
  <c r="S49"/>
  <c r="N49"/>
  <c r="O49"/>
  <c r="S48"/>
  <c r="N48"/>
  <c r="O48" s="1"/>
  <c r="S47"/>
  <c r="N47"/>
  <c r="O47"/>
  <c r="S46"/>
  <c r="N46"/>
  <c r="O46" s="1"/>
  <c r="S45"/>
  <c r="N45"/>
  <c r="O45"/>
  <c r="S44"/>
  <c r="N44"/>
  <c r="O44" s="1"/>
  <c r="S43"/>
  <c r="N43"/>
  <c r="O43"/>
  <c r="S42"/>
  <c r="N42"/>
  <c r="O42" s="1"/>
  <c r="S41"/>
  <c r="S40"/>
  <c r="N40"/>
  <c r="O40" s="1"/>
  <c r="S39"/>
  <c r="N39"/>
  <c r="O39"/>
  <c r="S38"/>
  <c r="S37"/>
  <c r="S36"/>
  <c r="S35"/>
  <c r="N35"/>
  <c r="O35"/>
  <c r="S34"/>
  <c r="N34"/>
  <c r="O34" s="1"/>
  <c r="S33"/>
  <c r="N33"/>
  <c r="O33"/>
  <c r="S32"/>
  <c r="N32"/>
  <c r="O32" s="1"/>
  <c r="S31"/>
  <c r="N31"/>
  <c r="O31"/>
  <c r="S30"/>
  <c r="N30"/>
  <c r="O30" s="1"/>
  <c r="S29"/>
  <c r="N29"/>
  <c r="O29"/>
  <c r="S28"/>
  <c r="N28"/>
  <c r="O28" s="1"/>
  <c r="S27"/>
  <c r="N27"/>
  <c r="O27"/>
  <c r="S26"/>
  <c r="N26"/>
  <c r="O26" s="1"/>
  <c r="S25"/>
  <c r="N25"/>
  <c r="O25"/>
  <c r="S24"/>
  <c r="N24"/>
  <c r="O24" s="1"/>
  <c r="S23"/>
  <c r="N23"/>
  <c r="O23"/>
  <c r="S22"/>
  <c r="N22"/>
  <c r="O22" s="1"/>
  <c r="S21"/>
  <c r="N21"/>
  <c r="O21"/>
  <c r="S20"/>
  <c r="N20"/>
  <c r="O20" s="1"/>
  <c r="S19"/>
  <c r="N19"/>
  <c r="O19"/>
  <c r="S18"/>
  <c r="N18"/>
  <c r="O18" s="1"/>
  <c r="S17"/>
  <c r="N17"/>
  <c r="O17"/>
  <c r="S16"/>
  <c r="N16"/>
  <c r="O16" s="1"/>
  <c r="S15"/>
  <c r="N15"/>
  <c r="O15"/>
  <c r="S14"/>
  <c r="N14"/>
  <c r="O14" s="1"/>
  <c r="S13"/>
  <c r="N13"/>
  <c r="O13"/>
  <c r="S12"/>
  <c r="N12"/>
  <c r="O12" s="1"/>
  <c r="S11"/>
  <c r="N11"/>
  <c r="O11"/>
  <c r="S10"/>
  <c r="N10"/>
  <c r="O10" s="1"/>
  <c r="S9"/>
  <c r="N9"/>
  <c r="O9"/>
  <c r="S8"/>
  <c r="N8"/>
  <c r="O8" s="1"/>
  <c r="S7"/>
  <c r="N7"/>
  <c r="O7"/>
  <c r="S6"/>
  <c r="N6"/>
  <c r="O6" s="1"/>
  <c r="S5"/>
  <c r="N5"/>
  <c r="O5"/>
  <c r="S4"/>
  <c r="N4"/>
  <c r="O4" s="1"/>
  <c r="Q51" i="1" l="1"/>
</calcChain>
</file>

<file path=xl/sharedStrings.xml><?xml version="1.0" encoding="utf-8"?>
<sst xmlns="http://schemas.openxmlformats.org/spreadsheetml/2006/main" count="234" uniqueCount="173">
  <si>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</si>
  <si>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</si>
  <si>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</si>
  <si>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</si>
  <si>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</si>
  <si>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</si>
  <si>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</si>
  <si>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</si>
  <si>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</si>
  <si>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</si>
  <si>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</si>
  <si>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</si>
  <si>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</si>
  <si>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</si>
  <si>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</si>
  <si>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</si>
  <si>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</si>
  <si>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</si>
  <si>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</si>
  <si>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</si>
  <si>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</si>
  <si>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</si>
  <si>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</si>
  <si>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</si>
  <si>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</si>
  <si>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</si>
  <si>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</si>
  <si>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</si>
  <si>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</si>
  <si>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</si>
  <si>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</si>
  <si>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</si>
  <si>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</si>
  <si>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</si>
  <si>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</si>
  <si>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</si>
  <si>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</si>
  <si>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</si>
  <si>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</si>
  <si>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</si>
  <si>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</si>
  <si>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</si>
  <si>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</si>
  <si>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</si>
  <si>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</si>
  <si>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</si>
  <si>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</si>
  <si>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</si>
  <si>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</si>
  <si>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</si>
  <si>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</si>
  <si>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</si>
  <si>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</si>
  <si>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</si>
  <si>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</si>
  <si>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</si>
  <si>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</si>
  <si>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</si>
  <si>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</si>
  <si>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</si>
  <si>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</si>
  <si>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</si>
  <si>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</si>
  <si>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</si>
  <si>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</si>
  <si>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</si>
  <si>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</si>
  <si>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</si>
  <si>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</si>
  <si>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</si>
  <si>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</si>
  <si>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</si>
  <si>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</si>
  <si>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</si>
  <si>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</si>
  <si>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</si>
  <si>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</si>
  <si>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</si>
  <si>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</si>
  <si>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</si>
  <si>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</si>
  <si>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</si>
  <si>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</si>
  <si>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</si>
  <si>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</si>
  <si>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</si>
  <si>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</si>
  <si>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</si>
  <si>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</si>
  <si>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</si>
  <si>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</si>
  <si>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</si>
  <si>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</si>
  <si>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</si>
  <si>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</si>
  <si>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</si>
  <si>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</si>
  <si>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</si>
  <si>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</si>
  <si>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</si>
  <si>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</si>
  <si>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</si>
  <si>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</si>
  <si>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</si>
  <si>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</si>
  <si>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</si>
  <si>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</si>
  <si>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</si>
  <si>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</si>
  <si>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</si>
  <si>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</si>
  <si>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</si>
  <si>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</si>
  <si>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</si>
  <si>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</si>
  <si>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</si>
  <si>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</si>
  <si>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</si>
  <si>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</si>
  <si>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</si>
  <si>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</si>
  <si>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</si>
  <si>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</si>
  <si>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</si>
  <si>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</si>
  <si>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</si>
  <si>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</si>
  <si>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</si>
  <si>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</si>
  <si>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</si>
  <si>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</si>
  <si>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</si>
  <si>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</si>
  <si>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</si>
  <si>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</si>
  <si>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</si>
  <si>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</si>
  <si>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</si>
  <si>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</si>
  <si>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</si>
  <si>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</si>
  <si>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</si>
  <si>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</si>
  <si>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</si>
  <si>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</si>
  <si>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</si>
  <si>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</si>
  <si>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</si>
  <si>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</si>
  <si>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</si>
  <si>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</si>
  <si>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</si>
  <si>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</si>
  <si>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</si>
  <si>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</si>
  <si>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</si>
  <si>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</si>
  <si>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</si>
  <si>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</si>
  <si>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</si>
  <si>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</si>
  <si>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</si>
  <si>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</si>
  <si>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</si>
  <si>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</si>
  <si>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</si>
  <si>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</si>
  <si>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</si>
  <si>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</si>
  <si>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</si>
  <si>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información corresponde a los vehículos que con corte al 31 de diciembre del 2000, se encontraron registrados (activos) en el Padrón Vehicular del Estado.</t>
  </si>
  <si>
    <t>Ejercicio Fiscal 2000</t>
  </si>
  <si>
    <t>* Los registros de vehículos de municipios no relacionados, se encontraban agrupados en el municipio de registro y no de domicilio del propietario o poseedor.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</si>
</sst>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_ ;[Red]\-#,##0\ 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11" fillId="7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164" fontId="16" fillId="5" borderId="37" xfId="0" applyNumberFormat="1" applyFont="1" applyFill="1" applyBorder="1" applyAlignment="1">
      <alignment horizontal="right" vertical="center"/>
    </xf>
    <xf numFmtId="164" fontId="16" fillId="5" borderId="38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left"/>
    </xf>
    <xf numFmtId="0" fontId="7" fillId="7" borderId="22" xfId="0" applyFont="1" applyFill="1" applyBorder="1" applyAlignment="1">
      <alignment horizontal="center" vertical="center"/>
    </xf>
    <xf numFmtId="0" fontId="7" fillId="7" borderId="0" xfId="0" applyFont="1" applyFill="1"/>
    <xf numFmtId="164" fontId="7" fillId="8" borderId="22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6" borderId="26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haveza/Desktop/Rafael/Rafael%202019/Estadisticas/Por%20Municipio/2000%20estadist12_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$$$ tenencia"/>
      <sheetName val="estadist"/>
      <sheetName val="Moocicleta"/>
      <sheetName val="Automóviles"/>
      <sheetName val="Remolques"/>
    </sheetNames>
    <sheetDataSet>
      <sheetData sheetId="0"/>
      <sheetData sheetId="1">
        <row r="10">
          <cell r="J10">
            <v>2164</v>
          </cell>
        </row>
        <row r="24">
          <cell r="J24">
            <v>7133</v>
          </cell>
        </row>
        <row r="25">
          <cell r="K25">
            <v>10</v>
          </cell>
        </row>
        <row r="46">
          <cell r="J46">
            <v>391</v>
          </cell>
        </row>
        <row r="47">
          <cell r="J47">
            <v>4343</v>
          </cell>
          <cell r="K47">
            <v>0</v>
          </cell>
        </row>
      </sheetData>
      <sheetData sheetId="2">
        <row r="24">
          <cell r="C24">
            <v>155</v>
          </cell>
        </row>
        <row r="35">
          <cell r="C35">
            <v>170</v>
          </cell>
        </row>
      </sheetData>
      <sheetData sheetId="3">
        <row r="8">
          <cell r="C8">
            <v>959</v>
          </cell>
          <cell r="D8">
            <v>1</v>
          </cell>
          <cell r="E8">
            <v>28</v>
          </cell>
        </row>
        <row r="14">
          <cell r="C14">
            <v>480</v>
          </cell>
          <cell r="D14">
            <v>0</v>
          </cell>
          <cell r="E14">
            <v>5</v>
          </cell>
        </row>
      </sheetData>
      <sheetData sheetId="4">
        <row r="24">
          <cell r="C24">
            <v>57</v>
          </cell>
        </row>
        <row r="35">
          <cell r="C35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view="pageLayout" topLeftCell="A40" zoomScale="80" zoomScaleNormal="80" zoomScalePageLayoutView="80" workbookViewId="0">
      <selection activeCell="A59" sqref="A59:Q59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8.42578125" style="48" customWidth="1"/>
    <col min="6" max="6" width="11.42578125" style="48" bestFit="1" customWidth="1"/>
    <col min="7" max="7" width="10.28515625" style="48" bestFit="1" customWidth="1"/>
    <col min="8" max="8" width="11.28515625" style="48" bestFit="1" customWidth="1"/>
    <col min="9" max="9" width="12.7109375" style="48" bestFit="1" customWidth="1"/>
    <col min="10" max="10" width="10.28515625" style="48" bestFit="1" customWidth="1"/>
    <col min="11" max="11" width="11.28515625" style="48" bestFit="1" customWidth="1"/>
    <col min="12" max="12" width="11.42578125" style="48" bestFit="1" customWidth="1"/>
    <col min="13" max="13" width="10.28515625" style="48" bestFit="1" customWidth="1"/>
    <col min="14" max="14" width="11.4257812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>
      <c r="A1" s="72" t="s">
        <v>151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27" ht="22.5">
      <c r="A2" s="69" t="s">
        <v>152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7" ht="23.25" thickBot="1">
      <c r="A3" s="75" t="s">
        <v>171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27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7" ht="24.75" customHeight="1">
      <c r="A5" s="86" t="s">
        <v>153</v>
      </c>
      <c r="B5" s="87"/>
      <c r="C5" s="81" t="s">
        <v>154</v>
      </c>
      <c r="D5" s="81"/>
      <c r="E5" s="81"/>
      <c r="F5" s="81" t="s">
        <v>158</v>
      </c>
      <c r="G5" s="81"/>
      <c r="H5" s="81"/>
      <c r="I5" s="81" t="s">
        <v>155</v>
      </c>
      <c r="J5" s="81"/>
      <c r="K5" s="81"/>
      <c r="L5" s="81" t="s">
        <v>156</v>
      </c>
      <c r="M5" s="81"/>
      <c r="N5" s="81" t="s">
        <v>160</v>
      </c>
      <c r="O5" s="81"/>
      <c r="P5" s="81"/>
      <c r="Q5" s="84" t="s">
        <v>4</v>
      </c>
    </row>
    <row r="6" spans="1:27" ht="24.75" customHeight="1">
      <c r="A6" s="88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5"/>
    </row>
    <row r="7" spans="1:27" ht="18.75" customHeight="1">
      <c r="A7" s="89" t="s">
        <v>157</v>
      </c>
      <c r="B7" s="54" t="s">
        <v>159</v>
      </c>
      <c r="C7" s="52" t="s">
        <v>168</v>
      </c>
      <c r="D7" s="52" t="s">
        <v>150</v>
      </c>
      <c r="E7" s="52" t="s">
        <v>161</v>
      </c>
      <c r="F7" s="52" t="s">
        <v>168</v>
      </c>
      <c r="G7" s="52" t="s">
        <v>150</v>
      </c>
      <c r="H7" s="52" t="s">
        <v>161</v>
      </c>
      <c r="I7" s="52" t="s">
        <v>168</v>
      </c>
      <c r="J7" s="52" t="s">
        <v>150</v>
      </c>
      <c r="K7" s="52" t="s">
        <v>161</v>
      </c>
      <c r="L7" s="52" t="s">
        <v>168</v>
      </c>
      <c r="M7" s="52" t="s">
        <v>150</v>
      </c>
      <c r="N7" s="52" t="s">
        <v>168</v>
      </c>
      <c r="O7" s="52" t="s">
        <v>150</v>
      </c>
      <c r="P7" s="52" t="s">
        <v>161</v>
      </c>
      <c r="Q7" s="85"/>
    </row>
    <row r="8" spans="1:27" ht="18.75" customHeight="1">
      <c r="A8" s="89"/>
      <c r="B8" s="53" t="s">
        <v>5</v>
      </c>
      <c r="C8" s="78"/>
      <c r="D8" s="79"/>
      <c r="E8" s="80"/>
      <c r="F8" s="78"/>
      <c r="G8" s="79"/>
      <c r="H8" s="80"/>
      <c r="I8" s="78"/>
      <c r="J8" s="79"/>
      <c r="K8" s="80"/>
      <c r="L8" s="82"/>
      <c r="M8" s="83"/>
      <c r="N8" s="78"/>
      <c r="O8" s="79"/>
      <c r="P8" s="80"/>
      <c r="Q8" s="85"/>
    </row>
    <row r="9" spans="1:27">
      <c r="A9" s="55">
        <v>1</v>
      </c>
      <c r="B9" s="55" t="s">
        <v>104</v>
      </c>
      <c r="C9" s="61">
        <v>1897</v>
      </c>
      <c r="D9" s="61">
        <v>1</v>
      </c>
      <c r="E9" s="61">
        <v>27</v>
      </c>
      <c r="F9" s="61">
        <v>72</v>
      </c>
      <c r="G9" s="61">
        <v>5</v>
      </c>
      <c r="H9" s="61">
        <v>6</v>
      </c>
      <c r="I9" s="61">
        <v>5535</v>
      </c>
      <c r="J9" s="61">
        <v>0</v>
      </c>
      <c r="K9" s="61">
        <v>28</v>
      </c>
      <c r="L9" s="61">
        <v>74</v>
      </c>
      <c r="M9" s="61">
        <v>5</v>
      </c>
      <c r="N9" s="61">
        <v>24</v>
      </c>
      <c r="O9" s="61">
        <v>0</v>
      </c>
      <c r="P9" s="61">
        <v>0</v>
      </c>
      <c r="Q9" s="55">
        <f t="shared" ref="Q9:Q50" si="0">SUM(C9:P9)</f>
        <v>7674</v>
      </c>
    </row>
    <row r="10" spans="1:27" s="60" customFormat="1">
      <c r="A10" s="59">
        <v>2</v>
      </c>
      <c r="B10" s="59" t="s">
        <v>105</v>
      </c>
      <c r="C10" s="62">
        <v>4430</v>
      </c>
      <c r="D10" s="62">
        <v>3</v>
      </c>
      <c r="E10" s="62">
        <v>72</v>
      </c>
      <c r="F10" s="62">
        <v>103</v>
      </c>
      <c r="G10" s="62">
        <v>7</v>
      </c>
      <c r="H10" s="62">
        <v>32</v>
      </c>
      <c r="I10" s="62">
        <v>7097</v>
      </c>
      <c r="J10" s="62">
        <v>24</v>
      </c>
      <c r="K10" s="62">
        <v>113</v>
      </c>
      <c r="L10" s="62">
        <v>273</v>
      </c>
      <c r="M10" s="62">
        <v>2</v>
      </c>
      <c r="N10" s="62">
        <v>73</v>
      </c>
      <c r="O10" s="62">
        <v>0</v>
      </c>
      <c r="P10" s="62">
        <v>0</v>
      </c>
      <c r="Q10" s="59">
        <f t="shared" si="0"/>
        <v>12229</v>
      </c>
    </row>
    <row r="11" spans="1:27">
      <c r="A11" s="55">
        <v>3</v>
      </c>
      <c r="B11" s="55" t="s">
        <v>106</v>
      </c>
      <c r="C11" s="61">
        <v>5515</v>
      </c>
      <c r="D11" s="61">
        <v>3</v>
      </c>
      <c r="E11" s="61">
        <v>255</v>
      </c>
      <c r="F11" s="61">
        <v>251</v>
      </c>
      <c r="G11" s="61">
        <v>1</v>
      </c>
      <c r="H11" s="61">
        <v>23</v>
      </c>
      <c r="I11" s="61">
        <v>5657</v>
      </c>
      <c r="J11" s="61">
        <v>21</v>
      </c>
      <c r="K11" s="61">
        <v>164</v>
      </c>
      <c r="L11" s="61">
        <v>292</v>
      </c>
      <c r="M11" s="61">
        <v>22</v>
      </c>
      <c r="N11" s="61">
        <v>141</v>
      </c>
      <c r="O11" s="61">
        <v>0</v>
      </c>
      <c r="P11" s="61">
        <v>0</v>
      </c>
      <c r="Q11" s="55">
        <f t="shared" si="0"/>
        <v>12345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>
      <c r="A12" s="59">
        <v>4</v>
      </c>
      <c r="B12" s="59" t="s">
        <v>107</v>
      </c>
      <c r="C12" s="62">
        <v>1469</v>
      </c>
      <c r="D12" s="62">
        <v>6</v>
      </c>
      <c r="E12" s="62">
        <v>18</v>
      </c>
      <c r="F12" s="62">
        <v>210</v>
      </c>
      <c r="G12" s="62">
        <v>0</v>
      </c>
      <c r="H12" s="62">
        <v>11</v>
      </c>
      <c r="I12" s="62">
        <v>3940</v>
      </c>
      <c r="J12" s="62">
        <v>22</v>
      </c>
      <c r="K12" s="62">
        <v>35</v>
      </c>
      <c r="L12" s="62">
        <v>53</v>
      </c>
      <c r="M12" s="62">
        <v>4</v>
      </c>
      <c r="N12" s="62">
        <v>28</v>
      </c>
      <c r="O12" s="62">
        <v>0</v>
      </c>
      <c r="P12" s="62">
        <v>0</v>
      </c>
      <c r="Q12" s="59">
        <f t="shared" si="0"/>
        <v>5796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>
      <c r="A13" s="55">
        <v>5</v>
      </c>
      <c r="B13" s="55" t="s">
        <v>108</v>
      </c>
      <c r="C13" s="61">
        <v>2101</v>
      </c>
      <c r="D13" s="61">
        <v>0</v>
      </c>
      <c r="E13" s="61">
        <v>22</v>
      </c>
      <c r="F13" s="61">
        <v>125</v>
      </c>
      <c r="G13" s="61">
        <v>1</v>
      </c>
      <c r="H13" s="61">
        <v>21</v>
      </c>
      <c r="I13" s="61">
        <v>3321</v>
      </c>
      <c r="J13" s="61">
        <v>4</v>
      </c>
      <c r="K13" s="61">
        <v>51</v>
      </c>
      <c r="L13" s="61">
        <v>133</v>
      </c>
      <c r="M13" s="61">
        <v>0</v>
      </c>
      <c r="N13" s="61">
        <v>33</v>
      </c>
      <c r="O13" s="61">
        <v>0</v>
      </c>
      <c r="P13" s="61">
        <v>0</v>
      </c>
      <c r="Q13" s="55">
        <f t="shared" si="0"/>
        <v>5812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>
      <c r="A14" s="59">
        <v>6</v>
      </c>
      <c r="B14" s="59" t="s">
        <v>110</v>
      </c>
      <c r="C14" s="62">
        <v>29724</v>
      </c>
      <c r="D14" s="62">
        <v>99</v>
      </c>
      <c r="E14" s="62">
        <v>1365</v>
      </c>
      <c r="F14" s="62">
        <v>659</v>
      </c>
      <c r="G14" s="62">
        <v>14</v>
      </c>
      <c r="H14" s="62">
        <v>33</v>
      </c>
      <c r="I14" s="62">
        <v>20109</v>
      </c>
      <c r="J14" s="62">
        <v>125</v>
      </c>
      <c r="K14" s="62">
        <v>1112</v>
      </c>
      <c r="L14" s="62">
        <v>1862</v>
      </c>
      <c r="M14" s="62">
        <v>55</v>
      </c>
      <c r="N14" s="62">
        <v>23</v>
      </c>
      <c r="O14" s="62">
        <v>0</v>
      </c>
      <c r="P14" s="62">
        <v>0</v>
      </c>
      <c r="Q14" s="59">
        <f t="shared" si="0"/>
        <v>55180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s="51" customFormat="1">
      <c r="A15" s="55">
        <v>7</v>
      </c>
      <c r="B15" s="55" t="s">
        <v>111</v>
      </c>
      <c r="C15" s="61">
        <v>1143</v>
      </c>
      <c r="D15" s="61">
        <v>10</v>
      </c>
      <c r="E15" s="61">
        <v>24</v>
      </c>
      <c r="F15" s="61">
        <v>37</v>
      </c>
      <c r="G15" s="61">
        <v>0</v>
      </c>
      <c r="H15" s="61">
        <v>7</v>
      </c>
      <c r="I15" s="61">
        <v>3846</v>
      </c>
      <c r="J15" s="61">
        <v>24</v>
      </c>
      <c r="K15" s="61">
        <v>15</v>
      </c>
      <c r="L15" s="61">
        <v>31</v>
      </c>
      <c r="M15" s="61">
        <v>0</v>
      </c>
      <c r="N15" s="61">
        <v>1058</v>
      </c>
      <c r="O15" s="61">
        <v>1</v>
      </c>
      <c r="P15" s="61">
        <v>0</v>
      </c>
      <c r="Q15" s="55">
        <f t="shared" si="0"/>
        <v>6196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>
      <c r="A16" s="59">
        <v>8</v>
      </c>
      <c r="B16" s="59" t="s">
        <v>112</v>
      </c>
      <c r="C16" s="59">
        <f>+[1]Automóviles!$C$8+[1]Automóviles!$C$14</f>
        <v>1439</v>
      </c>
      <c r="D16" s="59">
        <f>+[1]Automóviles!$D$8+[1]Automóviles!$D$14</f>
        <v>1</v>
      </c>
      <c r="E16" s="59">
        <f>+[1]Automóviles!$E$8+[1]Automóviles!$E$14</f>
        <v>33</v>
      </c>
      <c r="F16" s="62">
        <v>49</v>
      </c>
      <c r="G16" s="62">
        <v>1</v>
      </c>
      <c r="H16" s="62">
        <v>16</v>
      </c>
      <c r="I16" s="62">
        <f>+[1]estadist!$J$10+[1]estadist!$J$46</f>
        <v>2555</v>
      </c>
      <c r="J16" s="62">
        <v>0</v>
      </c>
      <c r="K16" s="62">
        <v>25</v>
      </c>
      <c r="L16" s="62">
        <v>17</v>
      </c>
      <c r="M16" s="62">
        <v>0</v>
      </c>
      <c r="N16" s="59">
        <v>19</v>
      </c>
      <c r="O16" s="59">
        <v>0</v>
      </c>
      <c r="P16" s="59">
        <v>0</v>
      </c>
      <c r="Q16" s="59">
        <f t="shared" si="0"/>
        <v>4155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>
      <c r="A17" s="55">
        <v>9</v>
      </c>
      <c r="B17" s="55" t="s">
        <v>113</v>
      </c>
      <c r="C17" s="61">
        <v>318</v>
      </c>
      <c r="D17" s="61">
        <v>4</v>
      </c>
      <c r="E17" s="61">
        <v>23</v>
      </c>
      <c r="F17" s="61">
        <v>13</v>
      </c>
      <c r="G17" s="61">
        <v>2</v>
      </c>
      <c r="H17" s="61">
        <v>11</v>
      </c>
      <c r="I17" s="61">
        <v>950</v>
      </c>
      <c r="J17" s="61">
        <v>20</v>
      </c>
      <c r="K17" s="61">
        <v>9</v>
      </c>
      <c r="L17" s="55">
        <v>23</v>
      </c>
      <c r="M17" s="55">
        <v>0</v>
      </c>
      <c r="N17" s="61">
        <v>3</v>
      </c>
      <c r="O17" s="61">
        <v>0</v>
      </c>
      <c r="P17" s="61">
        <v>0</v>
      </c>
      <c r="Q17" s="55">
        <f t="shared" si="0"/>
        <v>1376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>
      <c r="A18" s="59">
        <v>10</v>
      </c>
      <c r="B18" s="59" t="s">
        <v>114</v>
      </c>
      <c r="C18" s="62">
        <v>3361</v>
      </c>
      <c r="D18" s="62">
        <v>5</v>
      </c>
      <c r="E18" s="62">
        <v>69</v>
      </c>
      <c r="F18" s="62">
        <v>124</v>
      </c>
      <c r="G18" s="62">
        <v>1</v>
      </c>
      <c r="H18" s="62">
        <v>25</v>
      </c>
      <c r="I18" s="62">
        <v>3970</v>
      </c>
      <c r="J18" s="62">
        <v>15</v>
      </c>
      <c r="K18" s="62">
        <v>162</v>
      </c>
      <c r="L18" s="62">
        <v>162</v>
      </c>
      <c r="M18" s="62">
        <v>0</v>
      </c>
      <c r="N18" s="62">
        <v>69</v>
      </c>
      <c r="O18" s="62">
        <v>0</v>
      </c>
      <c r="P18" s="62">
        <v>0</v>
      </c>
      <c r="Q18" s="59">
        <f t="shared" si="0"/>
        <v>7963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>
      <c r="A19" s="55">
        <v>11</v>
      </c>
      <c r="B19" s="55" t="s">
        <v>115</v>
      </c>
      <c r="C19" s="61">
        <v>822</v>
      </c>
      <c r="D19" s="61">
        <v>0</v>
      </c>
      <c r="E19" s="61">
        <v>6</v>
      </c>
      <c r="F19" s="61">
        <v>19</v>
      </c>
      <c r="G19" s="61">
        <v>0</v>
      </c>
      <c r="H19" s="61">
        <v>8</v>
      </c>
      <c r="I19" s="61">
        <v>2169</v>
      </c>
      <c r="J19" s="61">
        <v>5</v>
      </c>
      <c r="K19" s="61">
        <v>8</v>
      </c>
      <c r="L19" s="61">
        <v>30</v>
      </c>
      <c r="M19" s="61">
        <v>0</v>
      </c>
      <c r="N19" s="61">
        <v>16</v>
      </c>
      <c r="O19" s="61">
        <v>0</v>
      </c>
      <c r="P19" s="61">
        <v>0</v>
      </c>
      <c r="Q19" s="55">
        <f t="shared" si="0"/>
        <v>3083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59">
        <v>12</v>
      </c>
      <c r="B20" s="59" t="s">
        <v>116</v>
      </c>
      <c r="C20" s="62">
        <v>474</v>
      </c>
      <c r="D20" s="62">
        <v>9</v>
      </c>
      <c r="E20" s="62">
        <v>5</v>
      </c>
      <c r="F20" s="62">
        <v>77</v>
      </c>
      <c r="G20" s="62">
        <v>2</v>
      </c>
      <c r="H20" s="62">
        <v>0</v>
      </c>
      <c r="I20" s="62">
        <v>1066</v>
      </c>
      <c r="J20" s="62">
        <v>11</v>
      </c>
      <c r="K20" s="62">
        <v>2</v>
      </c>
      <c r="L20" s="62">
        <v>47</v>
      </c>
      <c r="M20" s="62">
        <v>2</v>
      </c>
      <c r="N20" s="62">
        <v>13</v>
      </c>
      <c r="O20" s="62">
        <v>0</v>
      </c>
      <c r="P20" s="62">
        <v>0</v>
      </c>
      <c r="Q20" s="59">
        <f t="shared" si="0"/>
        <v>1708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>
      <c r="A21" s="55">
        <v>13</v>
      </c>
      <c r="B21" s="55" t="s">
        <v>117</v>
      </c>
      <c r="C21" s="61">
        <v>3870</v>
      </c>
      <c r="D21" s="61">
        <v>16</v>
      </c>
      <c r="E21" s="61">
        <v>57</v>
      </c>
      <c r="F21" s="61">
        <v>109</v>
      </c>
      <c r="G21" s="61">
        <v>2</v>
      </c>
      <c r="H21" s="61">
        <v>11</v>
      </c>
      <c r="I21" s="61">
        <v>8026</v>
      </c>
      <c r="J21" s="61">
        <v>66</v>
      </c>
      <c r="K21" s="61">
        <v>94</v>
      </c>
      <c r="L21" s="61">
        <v>211</v>
      </c>
      <c r="M21" s="61">
        <v>14</v>
      </c>
      <c r="N21" s="61">
        <v>128</v>
      </c>
      <c r="O21" s="61">
        <v>0</v>
      </c>
      <c r="P21" s="61">
        <v>0</v>
      </c>
      <c r="Q21" s="55">
        <f t="shared" si="0"/>
        <v>12604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>
      <c r="A22" s="59">
        <v>14</v>
      </c>
      <c r="B22" s="59" t="s">
        <v>118</v>
      </c>
      <c r="C22" s="62">
        <v>9722</v>
      </c>
      <c r="D22" s="62">
        <v>1599</v>
      </c>
      <c r="E22" s="62">
        <v>259</v>
      </c>
      <c r="F22" s="62">
        <v>318</v>
      </c>
      <c r="G22" s="62">
        <v>156</v>
      </c>
      <c r="H22" s="62">
        <v>42</v>
      </c>
      <c r="I22" s="62">
        <v>4614</v>
      </c>
      <c r="J22" s="62">
        <v>1103</v>
      </c>
      <c r="K22" s="62">
        <v>210</v>
      </c>
      <c r="L22" s="62">
        <v>564</v>
      </c>
      <c r="M22" s="62">
        <v>147</v>
      </c>
      <c r="N22" s="62">
        <v>147</v>
      </c>
      <c r="O22" s="62">
        <v>2</v>
      </c>
      <c r="P22" s="62">
        <v>4</v>
      </c>
      <c r="Q22" s="59">
        <f t="shared" si="0"/>
        <v>18887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>
      <c r="A23" s="55">
        <v>15</v>
      </c>
      <c r="B23" s="55" t="s">
        <v>119</v>
      </c>
      <c r="C23" s="61">
        <v>429</v>
      </c>
      <c r="D23" s="61">
        <v>2</v>
      </c>
      <c r="E23" s="61">
        <v>5</v>
      </c>
      <c r="F23" s="61">
        <v>23</v>
      </c>
      <c r="G23" s="61">
        <v>3</v>
      </c>
      <c r="H23" s="61">
        <v>14</v>
      </c>
      <c r="I23" s="61">
        <v>1782</v>
      </c>
      <c r="J23" s="61">
        <v>0</v>
      </c>
      <c r="K23" s="61">
        <v>1</v>
      </c>
      <c r="L23" s="61">
        <v>17</v>
      </c>
      <c r="M23" s="61">
        <v>0</v>
      </c>
      <c r="N23" s="61">
        <v>6</v>
      </c>
      <c r="O23" s="61">
        <v>0</v>
      </c>
      <c r="P23" s="61">
        <v>0</v>
      </c>
      <c r="Q23" s="55">
        <f t="shared" si="0"/>
        <v>2282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>
      <c r="A24" s="59">
        <v>16</v>
      </c>
      <c r="B24" s="59" t="s">
        <v>120</v>
      </c>
      <c r="C24" s="62">
        <v>27152</v>
      </c>
      <c r="D24" s="62">
        <v>82</v>
      </c>
      <c r="E24" s="62">
        <v>1593</v>
      </c>
      <c r="F24" s="62">
        <v>889</v>
      </c>
      <c r="G24" s="62">
        <v>3</v>
      </c>
      <c r="H24" s="62">
        <v>42</v>
      </c>
      <c r="I24" s="62">
        <v>18806</v>
      </c>
      <c r="J24" s="62">
        <v>196</v>
      </c>
      <c r="K24" s="62">
        <v>713</v>
      </c>
      <c r="L24" s="62">
        <v>3355</v>
      </c>
      <c r="M24" s="62">
        <v>58</v>
      </c>
      <c r="N24" s="62">
        <v>754</v>
      </c>
      <c r="O24" s="62">
        <v>0</v>
      </c>
      <c r="P24" s="62">
        <v>0</v>
      </c>
      <c r="Q24" s="59">
        <f t="shared" si="0"/>
        <v>53643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>
      <c r="A25" s="55">
        <v>17</v>
      </c>
      <c r="B25" s="55" t="s">
        <v>121</v>
      </c>
      <c r="C25" s="61">
        <v>914</v>
      </c>
      <c r="D25" s="61">
        <v>2</v>
      </c>
      <c r="E25" s="61">
        <v>20</v>
      </c>
      <c r="F25" s="61">
        <v>53</v>
      </c>
      <c r="G25" s="61">
        <v>1</v>
      </c>
      <c r="H25" s="61">
        <v>15</v>
      </c>
      <c r="I25" s="61">
        <v>1985</v>
      </c>
      <c r="J25" s="61">
        <v>9</v>
      </c>
      <c r="K25" s="61">
        <v>29</v>
      </c>
      <c r="L25" s="61">
        <v>96</v>
      </c>
      <c r="M25" s="61">
        <v>0</v>
      </c>
      <c r="N25" s="61">
        <v>47</v>
      </c>
      <c r="O25" s="61">
        <v>0</v>
      </c>
      <c r="P25" s="61">
        <v>0</v>
      </c>
      <c r="Q25" s="55">
        <f t="shared" si="0"/>
        <v>3171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51" customFormat="1">
      <c r="A26" s="59">
        <v>18</v>
      </c>
      <c r="B26" s="59" t="s">
        <v>122</v>
      </c>
      <c r="C26" s="62">
        <v>703</v>
      </c>
      <c r="D26" s="62">
        <v>0</v>
      </c>
      <c r="E26" s="62">
        <v>22</v>
      </c>
      <c r="F26" s="62">
        <v>195</v>
      </c>
      <c r="G26" s="62">
        <v>0</v>
      </c>
      <c r="H26" s="62">
        <v>15</v>
      </c>
      <c r="I26" s="62">
        <v>2949</v>
      </c>
      <c r="J26" s="62">
        <v>3</v>
      </c>
      <c r="K26" s="62">
        <v>21</v>
      </c>
      <c r="L26" s="62">
        <v>22</v>
      </c>
      <c r="M26" s="62">
        <v>0</v>
      </c>
      <c r="N26" s="62">
        <v>6</v>
      </c>
      <c r="O26" s="62">
        <v>0</v>
      </c>
      <c r="P26" s="62">
        <v>0</v>
      </c>
      <c r="Q26" s="59">
        <f t="shared" si="0"/>
        <v>3936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>
      <c r="A27" s="55">
        <v>19</v>
      </c>
      <c r="B27" s="55" t="s">
        <v>138</v>
      </c>
      <c r="C27" s="61">
        <v>1587</v>
      </c>
      <c r="D27" s="61">
        <v>5</v>
      </c>
      <c r="E27" s="61">
        <v>58</v>
      </c>
      <c r="F27" s="61">
        <v>147</v>
      </c>
      <c r="G27" s="61">
        <v>1</v>
      </c>
      <c r="H27" s="61">
        <v>57</v>
      </c>
      <c r="I27" s="61">
        <v>3650</v>
      </c>
      <c r="J27" s="61">
        <v>26</v>
      </c>
      <c r="K27" s="61">
        <v>24</v>
      </c>
      <c r="L27" s="61">
        <v>90</v>
      </c>
      <c r="M27" s="61">
        <v>0</v>
      </c>
      <c r="N27" s="61">
        <v>57</v>
      </c>
      <c r="O27" s="61">
        <v>0</v>
      </c>
      <c r="P27" s="61">
        <v>0</v>
      </c>
      <c r="Q27" s="55">
        <f t="shared" si="0"/>
        <v>5702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>
      <c r="A28" s="59">
        <v>20</v>
      </c>
      <c r="B28" s="59" t="s">
        <v>123</v>
      </c>
      <c r="C28" s="62">
        <v>91153</v>
      </c>
      <c r="D28" s="62">
        <v>359</v>
      </c>
      <c r="E28" s="62">
        <v>3883</v>
      </c>
      <c r="F28" s="62">
        <v>2419</v>
      </c>
      <c r="G28" s="62">
        <v>22</v>
      </c>
      <c r="H28" s="62">
        <v>866</v>
      </c>
      <c r="I28" s="62">
        <v>46077</v>
      </c>
      <c r="J28" s="62">
        <v>557</v>
      </c>
      <c r="K28" s="62">
        <v>3093</v>
      </c>
      <c r="L28" s="62">
        <v>5213</v>
      </c>
      <c r="M28" s="62">
        <v>136</v>
      </c>
      <c r="N28" s="62">
        <v>1807</v>
      </c>
      <c r="O28" s="62">
        <v>1</v>
      </c>
      <c r="P28" s="62">
        <v>0</v>
      </c>
      <c r="Q28" s="59">
        <f t="shared" si="0"/>
        <v>155586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s="51" customFormat="1">
      <c r="A29" s="55">
        <v>21</v>
      </c>
      <c r="B29" s="55" t="s">
        <v>124</v>
      </c>
      <c r="C29" s="61">
        <v>5249</v>
      </c>
      <c r="D29" s="61">
        <v>0</v>
      </c>
      <c r="E29" s="61">
        <v>118</v>
      </c>
      <c r="F29" s="61">
        <v>397</v>
      </c>
      <c r="G29" s="61">
        <v>1</v>
      </c>
      <c r="H29" s="61">
        <v>19</v>
      </c>
      <c r="I29" s="61">
        <v>3446</v>
      </c>
      <c r="J29" s="61">
        <v>0</v>
      </c>
      <c r="K29" s="61">
        <v>53</v>
      </c>
      <c r="L29" s="61">
        <v>1698</v>
      </c>
      <c r="M29" s="61">
        <v>8</v>
      </c>
      <c r="N29" s="61">
        <v>55</v>
      </c>
      <c r="O29" s="61">
        <v>0</v>
      </c>
      <c r="P29" s="61">
        <v>0</v>
      </c>
      <c r="Q29" s="55">
        <f t="shared" si="0"/>
        <v>11044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>
      <c r="A30" s="59">
        <v>22</v>
      </c>
      <c r="B30" s="59" t="s">
        <v>125</v>
      </c>
      <c r="C30" s="62">
        <v>561</v>
      </c>
      <c r="D30" s="62">
        <v>0</v>
      </c>
      <c r="E30" s="62">
        <v>3</v>
      </c>
      <c r="F30" s="62">
        <v>17</v>
      </c>
      <c r="G30" s="62">
        <v>0</v>
      </c>
      <c r="H30" s="62">
        <v>0</v>
      </c>
      <c r="I30" s="62">
        <v>2053</v>
      </c>
      <c r="J30" s="62">
        <v>1</v>
      </c>
      <c r="K30" s="62">
        <v>2</v>
      </c>
      <c r="L30" s="62">
        <v>32</v>
      </c>
      <c r="M30" s="62">
        <v>0</v>
      </c>
      <c r="N30" s="62">
        <v>18</v>
      </c>
      <c r="O30" s="62">
        <v>0</v>
      </c>
      <c r="P30" s="62">
        <v>0</v>
      </c>
      <c r="Q30" s="59">
        <f t="shared" si="0"/>
        <v>2687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>
      <c r="A31" s="55">
        <v>23</v>
      </c>
      <c r="B31" s="55" t="s">
        <v>126</v>
      </c>
      <c r="C31" s="55">
        <v>4825</v>
      </c>
      <c r="D31" s="55">
        <v>2</v>
      </c>
      <c r="E31" s="55">
        <v>79</v>
      </c>
      <c r="F31" s="55">
        <v>705</v>
      </c>
      <c r="G31" s="55">
        <v>0</v>
      </c>
      <c r="H31" s="55">
        <v>40</v>
      </c>
      <c r="I31" s="55">
        <f>+[1]estadist!$J$24+[1]estadist!$J$47</f>
        <v>11476</v>
      </c>
      <c r="J31" s="55">
        <v>2</v>
      </c>
      <c r="K31" s="55">
        <v>39</v>
      </c>
      <c r="L31" s="55">
        <f>+[1]Moocicleta!$C$24+[1]Moocicleta!$C$35</f>
        <v>325</v>
      </c>
      <c r="M31" s="55">
        <v>12</v>
      </c>
      <c r="N31" s="55">
        <f>+[1]Remolques!$C$24+[1]Remolques!$C$35</f>
        <v>161</v>
      </c>
      <c r="O31" s="55">
        <v>0</v>
      </c>
      <c r="P31" s="55">
        <v>0</v>
      </c>
      <c r="Q31" s="55">
        <f t="shared" si="0"/>
        <v>17666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>
      <c r="A32" s="59">
        <v>24</v>
      </c>
      <c r="B32" s="59" t="s">
        <v>127</v>
      </c>
      <c r="C32" s="59">
        <v>591</v>
      </c>
      <c r="D32" s="59">
        <v>4</v>
      </c>
      <c r="E32" s="59">
        <v>6</v>
      </c>
      <c r="F32" s="59">
        <v>349</v>
      </c>
      <c r="G32" s="59">
        <v>1</v>
      </c>
      <c r="H32" s="59">
        <v>4</v>
      </c>
      <c r="I32" s="59">
        <v>1292</v>
      </c>
      <c r="J32" s="59">
        <f>+[1]estadist!$K$25+[1]estadist!$K$47</f>
        <v>10</v>
      </c>
      <c r="K32" s="59">
        <v>5</v>
      </c>
      <c r="L32" s="62">
        <v>134</v>
      </c>
      <c r="M32" s="62">
        <v>0</v>
      </c>
      <c r="N32" s="62">
        <v>10</v>
      </c>
      <c r="O32" s="62">
        <v>0</v>
      </c>
      <c r="P32" s="62">
        <v>0</v>
      </c>
      <c r="Q32" s="59">
        <f t="shared" si="0"/>
        <v>2406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>
      <c r="A33" s="55">
        <v>25</v>
      </c>
      <c r="B33" s="55" t="s">
        <v>128</v>
      </c>
      <c r="C33" s="55">
        <v>2144</v>
      </c>
      <c r="D33" s="55">
        <v>0</v>
      </c>
      <c r="E33" s="55">
        <v>14</v>
      </c>
      <c r="F33" s="55">
        <v>88</v>
      </c>
      <c r="G33" s="55">
        <v>0</v>
      </c>
      <c r="H33" s="55">
        <v>29</v>
      </c>
      <c r="I33" s="55">
        <v>2809</v>
      </c>
      <c r="J33" s="55">
        <v>10</v>
      </c>
      <c r="K33" s="55">
        <v>150</v>
      </c>
      <c r="L33" s="61">
        <v>113</v>
      </c>
      <c r="M33" s="61">
        <v>2</v>
      </c>
      <c r="N33" s="61">
        <v>26</v>
      </c>
      <c r="O33" s="61">
        <v>0</v>
      </c>
      <c r="P33" s="61">
        <v>0</v>
      </c>
      <c r="Q33" s="55">
        <f t="shared" si="0"/>
        <v>5385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>
      <c r="A34" s="59">
        <v>26</v>
      </c>
      <c r="B34" s="59" t="s">
        <v>129</v>
      </c>
      <c r="C34" s="59">
        <v>1030</v>
      </c>
      <c r="D34" s="59">
        <v>0</v>
      </c>
      <c r="E34" s="59">
        <v>21</v>
      </c>
      <c r="F34" s="59">
        <v>93</v>
      </c>
      <c r="G34" s="59">
        <v>0</v>
      </c>
      <c r="H34" s="59">
        <v>33</v>
      </c>
      <c r="I34" s="59">
        <v>3301</v>
      </c>
      <c r="J34" s="59">
        <v>0</v>
      </c>
      <c r="K34" s="59">
        <v>10</v>
      </c>
      <c r="L34" s="62">
        <v>30</v>
      </c>
      <c r="M34" s="62">
        <v>0</v>
      </c>
      <c r="N34" s="62">
        <v>8</v>
      </c>
      <c r="O34" s="62">
        <v>0</v>
      </c>
      <c r="P34" s="62">
        <v>0</v>
      </c>
      <c r="Q34" s="59">
        <f t="shared" si="0"/>
        <v>4526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>
      <c r="A35" s="55">
        <v>27</v>
      </c>
      <c r="B35" s="55" t="s">
        <v>131</v>
      </c>
      <c r="C35" s="55">
        <v>3360</v>
      </c>
      <c r="D35" s="55">
        <v>2</v>
      </c>
      <c r="E35" s="55">
        <v>66</v>
      </c>
      <c r="F35" s="55">
        <v>606</v>
      </c>
      <c r="G35" s="55">
        <v>1</v>
      </c>
      <c r="H35" s="55">
        <v>69</v>
      </c>
      <c r="I35" s="55">
        <v>6494</v>
      </c>
      <c r="J35" s="55">
        <v>0</v>
      </c>
      <c r="K35" s="55">
        <v>85</v>
      </c>
      <c r="L35" s="61">
        <v>792</v>
      </c>
      <c r="M35" s="61">
        <v>33</v>
      </c>
      <c r="N35" s="61">
        <v>367</v>
      </c>
      <c r="O35" s="61">
        <v>0</v>
      </c>
      <c r="P35" s="61">
        <v>0</v>
      </c>
      <c r="Q35" s="55">
        <f t="shared" si="0"/>
        <v>11875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>
      <c r="A36" s="59">
        <v>28</v>
      </c>
      <c r="B36" s="59" t="s">
        <v>130</v>
      </c>
      <c r="C36" s="59">
        <v>21620</v>
      </c>
      <c r="D36" s="59">
        <v>9</v>
      </c>
      <c r="E36" s="59">
        <v>582</v>
      </c>
      <c r="F36" s="59">
        <v>54</v>
      </c>
      <c r="G36" s="59">
        <v>0</v>
      </c>
      <c r="H36" s="59">
        <v>1</v>
      </c>
      <c r="I36" s="59">
        <v>10365</v>
      </c>
      <c r="J36" s="59">
        <v>50</v>
      </c>
      <c r="K36" s="59">
        <v>515</v>
      </c>
      <c r="L36" s="62">
        <v>189</v>
      </c>
      <c r="M36" s="62">
        <v>0</v>
      </c>
      <c r="N36" s="62">
        <v>79</v>
      </c>
      <c r="O36" s="62">
        <v>0</v>
      </c>
      <c r="P36" s="62">
        <v>0</v>
      </c>
      <c r="Q36" s="59">
        <f t="shared" si="0"/>
        <v>33464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51" customFormat="1">
      <c r="A37" s="55">
        <v>29</v>
      </c>
      <c r="B37" s="55" t="s">
        <v>132</v>
      </c>
      <c r="C37" s="55">
        <v>407</v>
      </c>
      <c r="D37" s="55">
        <v>7</v>
      </c>
      <c r="E37" s="55">
        <v>10</v>
      </c>
      <c r="F37" s="55">
        <v>146</v>
      </c>
      <c r="G37" s="55">
        <v>7</v>
      </c>
      <c r="H37" s="55">
        <v>2</v>
      </c>
      <c r="I37" s="55">
        <v>2041</v>
      </c>
      <c r="J37" s="55">
        <v>10</v>
      </c>
      <c r="K37" s="55">
        <v>5</v>
      </c>
      <c r="L37" s="61">
        <v>24</v>
      </c>
      <c r="M37" s="61">
        <v>0</v>
      </c>
      <c r="N37" s="61">
        <v>10</v>
      </c>
      <c r="O37" s="61">
        <v>0</v>
      </c>
      <c r="P37" s="61">
        <v>0</v>
      </c>
      <c r="Q37" s="55">
        <f t="shared" si="0"/>
        <v>2669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>
      <c r="A38" s="59">
        <v>30</v>
      </c>
      <c r="B38" s="59" t="s">
        <v>133</v>
      </c>
      <c r="C38" s="59">
        <v>1416</v>
      </c>
      <c r="D38" s="59">
        <v>11</v>
      </c>
      <c r="E38" s="59">
        <v>39</v>
      </c>
      <c r="F38" s="59">
        <v>590</v>
      </c>
      <c r="G38" s="59">
        <v>4</v>
      </c>
      <c r="H38" s="59">
        <v>14</v>
      </c>
      <c r="I38" s="59">
        <v>4749</v>
      </c>
      <c r="J38" s="59">
        <v>45</v>
      </c>
      <c r="K38" s="59">
        <v>31</v>
      </c>
      <c r="L38" s="62">
        <v>57</v>
      </c>
      <c r="M38" s="62">
        <v>2</v>
      </c>
      <c r="N38" s="62">
        <v>41</v>
      </c>
      <c r="O38" s="62">
        <v>0</v>
      </c>
      <c r="P38" s="62">
        <v>0</v>
      </c>
      <c r="Q38" s="59">
        <f t="shared" si="0"/>
        <v>6999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>
      <c r="A39" s="55">
        <v>31</v>
      </c>
      <c r="B39" s="55" t="s">
        <v>134</v>
      </c>
      <c r="C39" s="55">
        <v>6380</v>
      </c>
      <c r="D39" s="55">
        <v>31</v>
      </c>
      <c r="E39" s="55">
        <v>61</v>
      </c>
      <c r="F39" s="55">
        <v>71</v>
      </c>
      <c r="G39" s="55">
        <v>9</v>
      </c>
      <c r="H39" s="55">
        <v>22</v>
      </c>
      <c r="I39" s="55">
        <v>6957</v>
      </c>
      <c r="J39" s="55">
        <v>38</v>
      </c>
      <c r="K39" s="55">
        <v>115</v>
      </c>
      <c r="L39" s="61">
        <v>369</v>
      </c>
      <c r="M39" s="61">
        <v>0</v>
      </c>
      <c r="N39" s="61">
        <v>63</v>
      </c>
      <c r="O39" s="61">
        <v>0</v>
      </c>
      <c r="P39" s="61">
        <v>0</v>
      </c>
      <c r="Q39" s="55">
        <f t="shared" si="0"/>
        <v>14116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>
      <c r="A40" s="59">
        <v>32</v>
      </c>
      <c r="B40" s="59" t="s">
        <v>135</v>
      </c>
      <c r="C40" s="59">
        <v>3134</v>
      </c>
      <c r="D40" s="59">
        <v>23</v>
      </c>
      <c r="E40" s="59">
        <v>42</v>
      </c>
      <c r="F40" s="59">
        <v>118</v>
      </c>
      <c r="G40" s="59">
        <v>5</v>
      </c>
      <c r="H40" s="59">
        <v>3</v>
      </c>
      <c r="I40" s="59">
        <v>4466</v>
      </c>
      <c r="J40" s="59">
        <v>61</v>
      </c>
      <c r="K40" s="59">
        <v>29</v>
      </c>
      <c r="L40" s="62">
        <v>101</v>
      </c>
      <c r="M40" s="62">
        <v>0</v>
      </c>
      <c r="N40" s="62">
        <v>92</v>
      </c>
      <c r="O40" s="62">
        <v>0</v>
      </c>
      <c r="P40" s="62">
        <v>0</v>
      </c>
      <c r="Q40" s="59">
        <f t="shared" si="0"/>
        <v>8074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>
      <c r="A41" s="55">
        <v>33</v>
      </c>
      <c r="B41" s="55" t="s">
        <v>136</v>
      </c>
      <c r="C41" s="55">
        <v>3043</v>
      </c>
      <c r="D41" s="55">
        <v>13</v>
      </c>
      <c r="E41" s="55">
        <v>55</v>
      </c>
      <c r="F41" s="55">
        <v>133</v>
      </c>
      <c r="G41" s="55">
        <v>0</v>
      </c>
      <c r="H41" s="55">
        <v>17</v>
      </c>
      <c r="I41" s="55">
        <v>6467</v>
      </c>
      <c r="J41" s="55">
        <v>54</v>
      </c>
      <c r="K41" s="55">
        <v>36</v>
      </c>
      <c r="L41" s="61">
        <v>242</v>
      </c>
      <c r="M41" s="61">
        <v>3</v>
      </c>
      <c r="N41" s="61">
        <v>63</v>
      </c>
      <c r="O41" s="61">
        <v>0</v>
      </c>
      <c r="P41" s="61">
        <v>0</v>
      </c>
      <c r="Q41" s="55">
        <f t="shared" si="0"/>
        <v>10126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>
      <c r="A42" s="59">
        <v>34</v>
      </c>
      <c r="B42" s="59" t="s">
        <v>139</v>
      </c>
      <c r="C42" s="59">
        <v>252</v>
      </c>
      <c r="D42" s="59">
        <v>5</v>
      </c>
      <c r="E42" s="59">
        <v>7</v>
      </c>
      <c r="F42" s="62">
        <v>18</v>
      </c>
      <c r="G42" s="62">
        <v>1</v>
      </c>
      <c r="H42" s="62">
        <v>8</v>
      </c>
      <c r="I42" s="59">
        <v>622</v>
      </c>
      <c r="J42" s="59">
        <v>5</v>
      </c>
      <c r="K42" s="59">
        <v>2</v>
      </c>
      <c r="L42" s="62">
        <v>1</v>
      </c>
      <c r="M42" s="62">
        <v>2</v>
      </c>
      <c r="N42" s="62">
        <v>6</v>
      </c>
      <c r="O42" s="62">
        <v>0</v>
      </c>
      <c r="P42" s="62">
        <v>0</v>
      </c>
      <c r="Q42" s="59">
        <f t="shared" si="0"/>
        <v>929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>
      <c r="A43" s="55">
        <v>35</v>
      </c>
      <c r="B43" s="55" t="s">
        <v>140</v>
      </c>
      <c r="C43" s="55">
        <v>4551</v>
      </c>
      <c r="D43" s="55">
        <v>8</v>
      </c>
      <c r="E43" s="55">
        <v>125</v>
      </c>
      <c r="F43" s="61">
        <v>133</v>
      </c>
      <c r="G43" s="61">
        <v>0</v>
      </c>
      <c r="H43" s="61">
        <v>17</v>
      </c>
      <c r="I43" s="55">
        <v>5014</v>
      </c>
      <c r="J43" s="55">
        <v>24</v>
      </c>
      <c r="K43" s="55">
        <v>50</v>
      </c>
      <c r="L43" s="61">
        <v>108</v>
      </c>
      <c r="M43" s="61">
        <v>0</v>
      </c>
      <c r="N43" s="61">
        <v>120</v>
      </c>
      <c r="O43" s="61">
        <v>0</v>
      </c>
      <c r="P43" s="61">
        <v>1</v>
      </c>
      <c r="Q43" s="55">
        <f t="shared" si="0"/>
        <v>10151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>
      <c r="A44" s="59">
        <v>36</v>
      </c>
      <c r="B44" s="59" t="s">
        <v>141</v>
      </c>
      <c r="C44" s="59">
        <v>321</v>
      </c>
      <c r="D44" s="59">
        <v>0</v>
      </c>
      <c r="E44" s="59">
        <v>12</v>
      </c>
      <c r="F44" s="59">
        <v>22</v>
      </c>
      <c r="G44" s="59">
        <v>0</v>
      </c>
      <c r="H44" s="59">
        <v>8</v>
      </c>
      <c r="I44" s="62">
        <v>888</v>
      </c>
      <c r="J44" s="62">
        <v>1</v>
      </c>
      <c r="K44" s="62">
        <v>10</v>
      </c>
      <c r="L44" s="62">
        <v>14</v>
      </c>
      <c r="M44" s="62">
        <v>0</v>
      </c>
      <c r="N44" s="62">
        <v>9</v>
      </c>
      <c r="O44" s="62">
        <v>0</v>
      </c>
      <c r="P44" s="62">
        <v>0</v>
      </c>
      <c r="Q44" s="59">
        <f t="shared" si="0"/>
        <v>1285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>
      <c r="A45" s="55">
        <v>37</v>
      </c>
      <c r="B45" s="55" t="s">
        <v>142</v>
      </c>
      <c r="C45" s="55">
        <v>809</v>
      </c>
      <c r="D45" s="55">
        <v>0</v>
      </c>
      <c r="E45" s="55">
        <v>6</v>
      </c>
      <c r="F45" s="61">
        <v>59</v>
      </c>
      <c r="G45" s="61">
        <v>0</v>
      </c>
      <c r="H45" s="61">
        <v>39</v>
      </c>
      <c r="I45" s="61">
        <v>2615</v>
      </c>
      <c r="J45" s="61">
        <v>0</v>
      </c>
      <c r="K45" s="61">
        <v>2</v>
      </c>
      <c r="L45" s="61">
        <v>23</v>
      </c>
      <c r="M45" s="61">
        <v>0</v>
      </c>
      <c r="N45" s="61">
        <v>20</v>
      </c>
      <c r="O45" s="61">
        <v>0</v>
      </c>
      <c r="P45" s="61">
        <v>0</v>
      </c>
      <c r="Q45" s="55">
        <f t="shared" si="0"/>
        <v>3573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>
      <c r="A46" s="59">
        <v>38</v>
      </c>
      <c r="B46" s="59" t="s">
        <v>144</v>
      </c>
      <c r="C46" s="59">
        <v>2986</v>
      </c>
      <c r="D46" s="59">
        <v>0</v>
      </c>
      <c r="E46" s="59">
        <v>36</v>
      </c>
      <c r="F46" s="59">
        <v>216</v>
      </c>
      <c r="G46" s="59">
        <v>0</v>
      </c>
      <c r="H46" s="59">
        <v>16</v>
      </c>
      <c r="I46" s="62">
        <v>3439</v>
      </c>
      <c r="J46" s="62">
        <v>3</v>
      </c>
      <c r="K46" s="62">
        <v>81</v>
      </c>
      <c r="L46" s="62">
        <v>724</v>
      </c>
      <c r="M46" s="62">
        <v>0</v>
      </c>
      <c r="N46" s="62">
        <v>34</v>
      </c>
      <c r="O46" s="62">
        <v>0</v>
      </c>
      <c r="P46" s="62">
        <v>0</v>
      </c>
      <c r="Q46" s="59">
        <f t="shared" si="0"/>
        <v>7535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>
      <c r="A47" s="55">
        <v>39</v>
      </c>
      <c r="B47" s="55" t="s">
        <v>145</v>
      </c>
      <c r="C47" s="55">
        <v>3259</v>
      </c>
      <c r="D47" s="55">
        <v>19</v>
      </c>
      <c r="E47" s="55">
        <v>83</v>
      </c>
      <c r="F47" s="55">
        <v>250</v>
      </c>
      <c r="G47" s="55">
        <v>12</v>
      </c>
      <c r="H47" s="55">
        <v>36</v>
      </c>
      <c r="I47" s="61">
        <v>8200</v>
      </c>
      <c r="J47" s="61">
        <v>41</v>
      </c>
      <c r="K47" s="61">
        <v>142</v>
      </c>
      <c r="L47" s="61">
        <v>151</v>
      </c>
      <c r="M47" s="61">
        <v>10</v>
      </c>
      <c r="N47" s="61">
        <v>60</v>
      </c>
      <c r="O47" s="61">
        <v>0</v>
      </c>
      <c r="P47" s="61">
        <v>0</v>
      </c>
      <c r="Q47" s="55">
        <f t="shared" si="0"/>
        <v>12263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>
      <c r="A48" s="59">
        <v>40</v>
      </c>
      <c r="B48" s="59" t="s">
        <v>147</v>
      </c>
      <c r="C48" s="59">
        <v>1735</v>
      </c>
      <c r="D48" s="59">
        <v>0</v>
      </c>
      <c r="E48" s="59">
        <v>28</v>
      </c>
      <c r="F48" s="59">
        <v>81</v>
      </c>
      <c r="G48" s="59">
        <v>0</v>
      </c>
      <c r="H48" s="59">
        <v>42</v>
      </c>
      <c r="I48" s="62">
        <v>2011</v>
      </c>
      <c r="J48" s="62">
        <v>0</v>
      </c>
      <c r="K48" s="62">
        <v>140</v>
      </c>
      <c r="L48" s="62">
        <v>70</v>
      </c>
      <c r="M48" s="62">
        <v>3</v>
      </c>
      <c r="N48" s="62">
        <v>61</v>
      </c>
      <c r="O48" s="62">
        <v>0</v>
      </c>
      <c r="P48" s="62">
        <v>0</v>
      </c>
      <c r="Q48" s="59">
        <f t="shared" si="0"/>
        <v>4171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>
      <c r="A49" s="55">
        <v>41</v>
      </c>
      <c r="B49" s="55" t="s">
        <v>149</v>
      </c>
      <c r="C49" s="55">
        <v>1775</v>
      </c>
      <c r="D49" s="55">
        <v>2</v>
      </c>
      <c r="E49" s="55">
        <v>49</v>
      </c>
      <c r="F49" s="55">
        <v>242</v>
      </c>
      <c r="G49" s="55">
        <v>4</v>
      </c>
      <c r="H49" s="55">
        <v>20</v>
      </c>
      <c r="I49" s="61">
        <v>5067</v>
      </c>
      <c r="J49" s="61">
        <v>0</v>
      </c>
      <c r="K49" s="61">
        <v>29</v>
      </c>
      <c r="L49" s="61">
        <v>60</v>
      </c>
      <c r="M49" s="61">
        <v>0</v>
      </c>
      <c r="N49" s="61">
        <v>22</v>
      </c>
      <c r="O49" s="61">
        <v>0</v>
      </c>
      <c r="P49" s="61">
        <v>0</v>
      </c>
      <c r="Q49" s="55">
        <f t="shared" si="0"/>
        <v>7270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>
      <c r="A50" s="59">
        <v>42</v>
      </c>
      <c r="B50" s="59" t="s">
        <v>146</v>
      </c>
      <c r="C50" s="59">
        <v>242</v>
      </c>
      <c r="D50" s="59">
        <v>0</v>
      </c>
      <c r="E50" s="59">
        <v>2</v>
      </c>
      <c r="F50" s="59">
        <v>458</v>
      </c>
      <c r="G50" s="59">
        <v>0</v>
      </c>
      <c r="H50" s="59">
        <v>1</v>
      </c>
      <c r="I50" s="62">
        <v>106</v>
      </c>
      <c r="J50" s="62">
        <v>0</v>
      </c>
      <c r="K50" s="62">
        <v>2</v>
      </c>
      <c r="L50" s="62">
        <v>1</v>
      </c>
      <c r="M50" s="62">
        <v>0</v>
      </c>
      <c r="N50" s="59">
        <v>0</v>
      </c>
      <c r="O50" s="59">
        <v>0</v>
      </c>
      <c r="P50" s="59">
        <v>0</v>
      </c>
      <c r="Q50" s="59">
        <f t="shared" si="0"/>
        <v>812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ht="18.75" thickBot="1">
      <c r="A51" s="67" t="s">
        <v>162</v>
      </c>
      <c r="B51" s="68"/>
      <c r="C51" s="56">
        <f>SUM(C9:C50)</f>
        <v>257913</v>
      </c>
      <c r="D51" s="56">
        <f t="shared" ref="D51:P51" si="1">SUM(D9:D50)</f>
        <v>2342</v>
      </c>
      <c r="E51" s="56">
        <f t="shared" si="1"/>
        <v>9260</v>
      </c>
      <c r="F51" s="56">
        <f t="shared" si="1"/>
        <v>10738</v>
      </c>
      <c r="G51" s="56">
        <f t="shared" si="1"/>
        <v>267</v>
      </c>
      <c r="H51" s="56">
        <f t="shared" si="1"/>
        <v>1695</v>
      </c>
      <c r="I51" s="56">
        <f t="shared" si="1"/>
        <v>241982</v>
      </c>
      <c r="J51" s="56">
        <f t="shared" si="1"/>
        <v>2586</v>
      </c>
      <c r="K51" s="56">
        <f t="shared" si="1"/>
        <v>7442</v>
      </c>
      <c r="L51" s="56">
        <f t="shared" si="1"/>
        <v>17823</v>
      </c>
      <c r="M51" s="56">
        <f t="shared" si="1"/>
        <v>520</v>
      </c>
      <c r="N51" s="56">
        <f t="shared" si="1"/>
        <v>5777</v>
      </c>
      <c r="O51" s="56">
        <f t="shared" si="1"/>
        <v>4</v>
      </c>
      <c r="P51" s="56">
        <f t="shared" si="1"/>
        <v>5</v>
      </c>
      <c r="Q51" s="57">
        <f>SUM(Q9:Q50)</f>
        <v>558354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58" t="s">
        <v>163</v>
      </c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27">
      <c r="A54" s="63" t="s">
        <v>170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27">
      <c r="A55" s="63" t="s">
        <v>164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27">
      <c r="A56" s="63" t="s">
        <v>165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</row>
    <row r="57" spans="1:27">
      <c r="A57" s="63" t="s">
        <v>167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27">
      <c r="A58" s="63" t="s">
        <v>166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27">
      <c r="A59" s="63" t="s">
        <v>169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27">
      <c r="A60" s="63" t="s">
        <v>172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mergeCells count="27">
    <mergeCell ref="A60:Q60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58:Q58"/>
    <mergeCell ref="A59:Q59"/>
    <mergeCell ref="A52:Q52"/>
    <mergeCell ref="A4:Q4"/>
    <mergeCell ref="B53:Q53"/>
    <mergeCell ref="A54:Q54"/>
    <mergeCell ref="A55:Q55"/>
    <mergeCell ref="A56:Q56"/>
    <mergeCell ref="A57:Q57"/>
    <mergeCell ref="A51:B51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90"/>
      <c r="G1" s="91"/>
      <c r="H1" s="91"/>
      <c r="I1" s="91"/>
      <c r="J1" s="91"/>
      <c r="K1" s="92"/>
      <c r="L1" s="16"/>
      <c r="M1" s="16"/>
      <c r="N1" s="17"/>
      <c r="O1" s="17"/>
    </row>
    <row r="2" spans="1:20" ht="15.75" thickBot="1">
      <c r="A2" s="18"/>
      <c r="B2" s="19"/>
      <c r="C2" s="90" t="s">
        <v>0</v>
      </c>
      <c r="D2" s="91"/>
      <c r="E2" s="92"/>
      <c r="F2" s="90" t="s">
        <v>1</v>
      </c>
      <c r="G2" s="91"/>
      <c r="H2" s="93"/>
      <c r="I2" s="94" t="s">
        <v>2</v>
      </c>
      <c r="J2" s="91"/>
      <c r="K2" s="92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2019</vt:lpstr>
      <vt:lpstr>Autos COMPARACION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Dirección Técnica de Ingresos</cp:lastModifiedBy>
  <cp:lastPrinted>2019-08-07T23:14:38Z</cp:lastPrinted>
  <dcterms:created xsi:type="dcterms:W3CDTF">2010-02-17T16:35:53Z</dcterms:created>
  <dcterms:modified xsi:type="dcterms:W3CDTF">2019-10-22T14:46:30Z</dcterms:modified>
</cp:coreProperties>
</file>