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660" yWindow="-30" windowWidth="14055" windowHeight="11760"/>
  </bookViews>
  <sheets>
    <sheet name="REV 2020" sheetId="1" r:id="rId1"/>
    <sheet name="Autos COMPARACION" sheetId="4" state="hidden" r:id="rId2"/>
  </sheets>
  <definedNames>
    <definedName name="_xlnm._FilterDatabase" localSheetId="1" hidden="1">'Autos COMPARACION'!$B$3:$M$3</definedName>
    <definedName name="_xlnm._FilterDatabase" localSheetId="0" hidden="1">'REV 2020'!$B$7:$K$7</definedName>
  </definedNames>
  <calcPr calcId="145621"/>
</workbook>
</file>

<file path=xl/calcChain.xml><?xml version="1.0" encoding="utf-8"?>
<calcChain xmlns="http://schemas.openxmlformats.org/spreadsheetml/2006/main">
  <c r="M54" i="4" l="1"/>
  <c r="L54" i="4"/>
  <c r="K54" i="4"/>
  <c r="J54" i="4"/>
  <c r="I54" i="4"/>
  <c r="H54" i="4"/>
  <c r="G54" i="4"/>
  <c r="F54" i="4"/>
  <c r="E54" i="4"/>
  <c r="D54" i="4"/>
  <c r="C54" i="4"/>
  <c r="S51" i="4"/>
  <c r="S50" i="4"/>
  <c r="S49" i="4"/>
  <c r="N49" i="4"/>
  <c r="O49" i="4" s="1"/>
  <c r="S48" i="4"/>
  <c r="N48" i="4"/>
  <c r="O48" i="4" s="1"/>
  <c r="S47" i="4"/>
  <c r="N47" i="4"/>
  <c r="O47" i="4"/>
  <c r="S46" i="4"/>
  <c r="N46" i="4"/>
  <c r="O46" i="4" s="1"/>
  <c r="S45" i="4"/>
  <c r="N45" i="4"/>
  <c r="O45" i="4" s="1"/>
  <c r="S44" i="4"/>
  <c r="N44" i="4"/>
  <c r="O44" i="4" s="1"/>
  <c r="S43" i="4"/>
  <c r="N43" i="4"/>
  <c r="O43" i="4" s="1"/>
  <c r="S42" i="4"/>
  <c r="N42" i="4"/>
  <c r="O42" i="4" s="1"/>
  <c r="S41" i="4"/>
  <c r="S40" i="4"/>
  <c r="N40" i="4"/>
  <c r="O40" i="4" s="1"/>
  <c r="S39" i="4"/>
  <c r="N39" i="4"/>
  <c r="O39" i="4" s="1"/>
  <c r="S38" i="4"/>
  <c r="S37" i="4"/>
  <c r="S36" i="4"/>
  <c r="S35" i="4"/>
  <c r="N35" i="4"/>
  <c r="O35" i="4" s="1"/>
  <c r="S34" i="4"/>
  <c r="N34" i="4"/>
  <c r="O34" i="4" s="1"/>
  <c r="S33" i="4"/>
  <c r="N33" i="4"/>
  <c r="O33" i="4" s="1"/>
  <c r="S32" i="4"/>
  <c r="N32" i="4"/>
  <c r="O32" i="4" s="1"/>
  <c r="S31" i="4"/>
  <c r="N31" i="4"/>
  <c r="O31" i="4" s="1"/>
  <c r="S30" i="4"/>
  <c r="N30" i="4"/>
  <c r="O30" i="4" s="1"/>
  <c r="S29" i="4"/>
  <c r="N29" i="4"/>
  <c r="O29" i="4" s="1"/>
  <c r="S28" i="4"/>
  <c r="N28" i="4"/>
  <c r="O28" i="4" s="1"/>
  <c r="S27" i="4"/>
  <c r="N27" i="4"/>
  <c r="O27" i="4" s="1"/>
  <c r="S26" i="4"/>
  <c r="N26" i="4"/>
  <c r="O26" i="4" s="1"/>
  <c r="S25" i="4"/>
  <c r="N25" i="4"/>
  <c r="O25" i="4" s="1"/>
  <c r="S24" i="4"/>
  <c r="N24" i="4"/>
  <c r="O24" i="4" s="1"/>
  <c r="S23" i="4"/>
  <c r="N23" i="4"/>
  <c r="O23" i="4" s="1"/>
  <c r="S22" i="4"/>
  <c r="N22" i="4"/>
  <c r="O22" i="4" s="1"/>
  <c r="S21" i="4"/>
  <c r="N21" i="4"/>
  <c r="O21" i="4" s="1"/>
  <c r="S20" i="4"/>
  <c r="N20" i="4"/>
  <c r="O20" i="4" s="1"/>
  <c r="S19" i="4"/>
  <c r="N19" i="4"/>
  <c r="O19" i="4" s="1"/>
  <c r="S18" i="4"/>
  <c r="N18" i="4"/>
  <c r="O18" i="4" s="1"/>
  <c r="S17" i="4"/>
  <c r="N17" i="4"/>
  <c r="O17" i="4" s="1"/>
  <c r="S16" i="4"/>
  <c r="N16" i="4"/>
  <c r="O16" i="4" s="1"/>
  <c r="S15" i="4"/>
  <c r="N15" i="4"/>
  <c r="O15" i="4" s="1"/>
  <c r="S14" i="4"/>
  <c r="N14" i="4"/>
  <c r="O14" i="4" s="1"/>
  <c r="S13" i="4"/>
  <c r="N13" i="4"/>
  <c r="O13" i="4" s="1"/>
  <c r="S12" i="4"/>
  <c r="N12" i="4"/>
  <c r="O12" i="4" s="1"/>
  <c r="S11" i="4"/>
  <c r="N11" i="4"/>
  <c r="O11" i="4" s="1"/>
  <c r="S10" i="4"/>
  <c r="N10" i="4"/>
  <c r="O10" i="4" s="1"/>
  <c r="S9" i="4"/>
  <c r="N9" i="4"/>
  <c r="O9" i="4"/>
  <c r="S8" i="4"/>
  <c r="N8" i="4"/>
  <c r="O8" i="4" s="1"/>
  <c r="S7" i="4"/>
  <c r="N7" i="4"/>
  <c r="O7" i="4" s="1"/>
  <c r="S6" i="4"/>
  <c r="N6" i="4"/>
  <c r="O6" i="4" s="1"/>
  <c r="S5" i="4"/>
  <c r="N5" i="4"/>
  <c r="O5" i="4" s="1"/>
  <c r="S4" i="4"/>
  <c r="N4" i="4"/>
  <c r="O4" i="4" s="1"/>
</calcChain>
</file>

<file path=xl/sharedStrings.xml><?xml version="1.0" encoding="utf-8"?>
<sst xmlns="http://schemas.openxmlformats.org/spreadsheetml/2006/main" count="237" uniqueCount="185">
  <si>
    <t>AUTOMOVILES</t>
  </si>
  <si>
    <t>DE PASAJEROS</t>
  </si>
  <si>
    <t>DE CARGA</t>
  </si>
  <si>
    <t>HIBRIDOS</t>
  </si>
  <si>
    <t>TOTAL</t>
  </si>
  <si>
    <t>LOCALIDAD</t>
  </si>
  <si>
    <t>PAR</t>
  </si>
  <si>
    <t>OFI</t>
  </si>
  <si>
    <t>PUB</t>
  </si>
  <si>
    <t>ACTIVOS</t>
  </si>
  <si>
    <t>01A</t>
  </si>
  <si>
    <t>Abasolo</t>
  </si>
  <si>
    <t>02A</t>
  </si>
  <si>
    <t>Acámbaro</t>
  </si>
  <si>
    <t>03A</t>
  </si>
  <si>
    <t>San Miguel de Allende</t>
  </si>
  <si>
    <t>04A</t>
  </si>
  <si>
    <t>Apaseo el Alto</t>
  </si>
  <si>
    <t>05A</t>
  </si>
  <si>
    <t>Apaseo el Grande</t>
  </si>
  <si>
    <t>07A</t>
  </si>
  <si>
    <t>Celaya</t>
  </si>
  <si>
    <t>08A</t>
  </si>
  <si>
    <t>Cd. Manuel Doblado</t>
  </si>
  <si>
    <t>09A</t>
  </si>
  <si>
    <t>Comonfort</t>
  </si>
  <si>
    <t>09B</t>
  </si>
  <si>
    <t>Empalme Escobedo</t>
  </si>
  <si>
    <t>10A</t>
  </si>
  <si>
    <t>Coroneo</t>
  </si>
  <si>
    <t>11A</t>
  </si>
  <si>
    <t>Cortazar</t>
  </si>
  <si>
    <t>12A</t>
  </si>
  <si>
    <t>Cueramaro</t>
  </si>
  <si>
    <t>13A</t>
  </si>
  <si>
    <t>Doctor Mora</t>
  </si>
  <si>
    <t>14A</t>
  </si>
  <si>
    <t>Dolores Hidalgo</t>
  </si>
  <si>
    <t>15A</t>
  </si>
  <si>
    <t>Guanajuato</t>
  </si>
  <si>
    <t>16A</t>
  </si>
  <si>
    <t>Huanimaro</t>
  </si>
  <si>
    <t>17A</t>
  </si>
  <si>
    <t>Irapuato</t>
  </si>
  <si>
    <t>18A</t>
  </si>
  <si>
    <t>Jaral del Progreso</t>
  </si>
  <si>
    <t>19A</t>
  </si>
  <si>
    <t>Jerecuaro</t>
  </si>
  <si>
    <t>20A</t>
  </si>
  <si>
    <t>León</t>
  </si>
  <si>
    <t>21A</t>
  </si>
  <si>
    <t>Moroleón</t>
  </si>
  <si>
    <t>22A</t>
  </si>
  <si>
    <t>Ocampo</t>
  </si>
  <si>
    <t>23A</t>
  </si>
  <si>
    <t>Penjamo</t>
  </si>
  <si>
    <t>23B</t>
  </si>
  <si>
    <t>Santa Ana Pacueco</t>
  </si>
  <si>
    <t>24A</t>
  </si>
  <si>
    <t>Pueblo Nuevo</t>
  </si>
  <si>
    <t>25A</t>
  </si>
  <si>
    <t>Purisima del Rincón</t>
  </si>
  <si>
    <t>26A</t>
  </si>
  <si>
    <t>Romita</t>
  </si>
  <si>
    <t>27A</t>
  </si>
  <si>
    <t>Salamanca</t>
  </si>
  <si>
    <t>28A</t>
  </si>
  <si>
    <t>Salvatierra</t>
  </si>
  <si>
    <t>29A</t>
  </si>
  <si>
    <t>San Diego de la Unión</t>
  </si>
  <si>
    <t>30A</t>
  </si>
  <si>
    <t>San Felipe</t>
  </si>
  <si>
    <t>31A</t>
  </si>
  <si>
    <t>San Francisco del Rincón</t>
  </si>
  <si>
    <t>32A</t>
  </si>
  <si>
    <t>San José Iturbide</t>
  </si>
  <si>
    <t>33A</t>
  </si>
  <si>
    <t>San Luis de la Paz</t>
  </si>
  <si>
    <t>35A</t>
  </si>
  <si>
    <t>Juventino Rosas</t>
  </si>
  <si>
    <t>36A</t>
  </si>
  <si>
    <t>Santiago Maravatio</t>
  </si>
  <si>
    <t>37A</t>
  </si>
  <si>
    <t>Silao</t>
  </si>
  <si>
    <t>38A</t>
  </si>
  <si>
    <t>Tarandacuao</t>
  </si>
  <si>
    <t>39A</t>
  </si>
  <si>
    <t>Tarimoro</t>
  </si>
  <si>
    <t>41A</t>
  </si>
  <si>
    <t>Uriangato</t>
  </si>
  <si>
    <t>42A</t>
  </si>
  <si>
    <t>Valle de Santiago</t>
  </si>
  <si>
    <t>43A</t>
  </si>
  <si>
    <t>Victoria</t>
  </si>
  <si>
    <t>44A</t>
  </si>
  <si>
    <t>Villagran</t>
  </si>
  <si>
    <t>46A</t>
  </si>
  <si>
    <t>Yuriria</t>
  </si>
  <si>
    <t>T O T A L E S</t>
  </si>
  <si>
    <t>PADRON AUTOS CAMIONES 2011</t>
  </si>
  <si>
    <t>Xichu</t>
  </si>
  <si>
    <t>Atarjea</t>
  </si>
  <si>
    <t>Santa Catarina</t>
  </si>
  <si>
    <t>Tierra Blanca</t>
  </si>
  <si>
    <t>ABASOLO</t>
  </si>
  <si>
    <t>ACAMBARO</t>
  </si>
  <si>
    <t>SAN MIGUEL DE ALLENDE</t>
  </si>
  <si>
    <t>APASEO EL ALTO</t>
  </si>
  <si>
    <t>APASEO EL GRANDE</t>
  </si>
  <si>
    <t>ATARJEA</t>
  </si>
  <si>
    <t>CELAYA</t>
  </si>
  <si>
    <t>CD. MANUEL DOBLADO</t>
  </si>
  <si>
    <t>COMONFORT</t>
  </si>
  <si>
    <t>CORONEO</t>
  </si>
  <si>
    <t>CORTAZAR</t>
  </si>
  <si>
    <t>CUERAMARO</t>
  </si>
  <si>
    <t>DOCTOR MORA</t>
  </si>
  <si>
    <t>DOLORES HIDALGO</t>
  </si>
  <si>
    <t>GUANAJUATO</t>
  </si>
  <si>
    <t>HUANIMARO</t>
  </si>
  <si>
    <t>IRAPUATO</t>
  </si>
  <si>
    <t>JARAL DEL PROGRESO</t>
  </si>
  <si>
    <t>JERECUARO</t>
  </si>
  <si>
    <t>LEON</t>
  </si>
  <si>
    <t>MOROLEON</t>
  </si>
  <si>
    <t>OCAMPO</t>
  </si>
  <si>
    <t>PENJAMO</t>
  </si>
  <si>
    <t>PUEBLO NUEVO</t>
  </si>
  <si>
    <t>PURISIMA DE BUSTOS</t>
  </si>
  <si>
    <t>ROMITA</t>
  </si>
  <si>
    <t>SALAMANCA</t>
  </si>
  <si>
    <t>SALVATIERRA</t>
  </si>
  <si>
    <t>SAN DIEGO DE LA UNION</t>
  </si>
  <si>
    <t>SAN FELIPE</t>
  </si>
  <si>
    <t>SAN FRANCISCO DEL RINCON</t>
  </si>
  <si>
    <t>SAN JOSE ITURBIDE</t>
  </si>
  <si>
    <t>SAN LUIS DE LA PAZ</t>
  </si>
  <si>
    <t>SANTA CATARINA</t>
  </si>
  <si>
    <t>JUVENTINO ROSAS</t>
  </si>
  <si>
    <t>SANTIAGO MARAVATIO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</si>
  <si>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</si>
  <si>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</si>
  <si>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</si>
  <si>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</si>
  <si>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</si>
  <si>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</si>
  <si>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</si>
  <si>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VILLAGRAN</t>
  </si>
  <si>
    <t>XICHU</t>
  </si>
  <si>
    <t>YURIRIA</t>
  </si>
  <si>
    <t>OFICIAL</t>
  </si>
  <si>
    <t xml:space="preserve">Secretaría de Finanzas, Inversión y Administración </t>
  </si>
  <si>
    <t>Padrón Vehicular del Estado de Guanajuato</t>
  </si>
  <si>
    <t>ACÁMBARO</t>
  </si>
  <si>
    <t>CUÉRAMARO</t>
  </si>
  <si>
    <t>HUANÍMARO</t>
  </si>
  <si>
    <t>JERÉCUARO</t>
  </si>
  <si>
    <t>LEÓN</t>
  </si>
  <si>
    <t>MOROLEÓN</t>
  </si>
  <si>
    <t>PÉNJAMO</t>
  </si>
  <si>
    <t>PURÍSIMA DE BUSTOS</t>
  </si>
  <si>
    <t>SAN DIEGO DE LA UNIÓN</t>
  </si>
  <si>
    <t>SAN FRANCISCO DEL RINCÓN</t>
  </si>
  <si>
    <t>SAN JOSÉ ITURBIDE</t>
  </si>
  <si>
    <t>VILLAGRÁN</t>
  </si>
  <si>
    <t>XICHÚ</t>
  </si>
  <si>
    <t>CLASE DE VEHÍCULO</t>
  </si>
  <si>
    <t>AUTOMÓVIL</t>
  </si>
  <si>
    <t>CAMIÓN</t>
  </si>
  <si>
    <t>MOTOCICLETA</t>
  </si>
  <si>
    <t>#</t>
  </si>
  <si>
    <t>AUTOBÚS</t>
  </si>
  <si>
    <t xml:space="preserve">TIPO DE SERVICIO </t>
  </si>
  <si>
    <t>REMOLQUE</t>
  </si>
  <si>
    <t>PÚBLICO</t>
  </si>
  <si>
    <t>TOTALES</t>
  </si>
  <si>
    <t>Notas:</t>
  </si>
  <si>
    <t>* Las placas Demostración son registros de placas metálicas que no son asignadas a un vehículo en específico y forman parte de los registros que se encuentran contemplados dentro de la clase vehicular de automóvil particular.</t>
  </si>
  <si>
    <t>* La Clase Autobús corresponde a aquellos destinados al transporte de más de 15 pasajeros.</t>
  </si>
  <si>
    <t>PRIVADO</t>
  </si>
  <si>
    <t xml:space="preserve">* La clasificación de tipo de servicio corresponde a la finalidad del vehículo (Uso privado, Servicio público y especial de transporte y Seguridad pública y servicio social (oficiales).  </t>
  </si>
  <si>
    <t>* La Clase Automóvil corresponde a aquellos destinados al transporte de hasta 15 pasajeros, incluyendo los tipos de vehículos sedán y vehículos utilitarios deportivos (SUV).</t>
  </si>
  <si>
    <t>* La Clase Camión corresponde a aquellos destinados al transporte de carga, incluyendo los tipos de vehículos denominados pick up, tráiler y tractocamiones.</t>
  </si>
  <si>
    <t>* La información corresponde a los vehículos que con corte al  30 de noviembre de 2020, se encontraron registrados (activos) en el Padrón Vehicular del Estado.</t>
  </si>
  <si>
    <t>Ejercicio Fiscal 2020 con corte al 30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</si>
</sst>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_ ;[Red]\-#,##0\ 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Proxima Nova Rg"/>
    </font>
    <font>
      <b/>
      <sz val="12"/>
      <color theme="0"/>
      <name val="Proxima Nova Rg"/>
    </font>
    <font>
      <sz val="9"/>
      <color theme="1"/>
      <name val="Proxima Nova Rg"/>
    </font>
    <font>
      <b/>
      <sz val="9"/>
      <color theme="0"/>
      <name val="Proxima Nova Rg"/>
    </font>
    <font>
      <b/>
      <sz val="9"/>
      <color theme="0" tint="-4.9989318521683403E-2"/>
      <name val="Proxima Nova Rg"/>
    </font>
    <font>
      <b/>
      <sz val="9"/>
      <color theme="3"/>
      <name val="Proxima Nova Rg"/>
    </font>
    <font>
      <sz val="9"/>
      <color theme="0"/>
      <name val="Proxima Nova Rg"/>
    </font>
    <font>
      <b/>
      <sz val="9"/>
      <color theme="1"/>
      <name val="Proxima Nova Rg"/>
    </font>
    <font>
      <b/>
      <sz val="12"/>
      <color rgb="FF0070C0"/>
      <name val="Proxima Nova Rg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06">
    <xf numFmtId="0" fontId="0" fillId="0" borderId="0" xfId="0"/>
    <xf numFmtId="164" fontId="0" fillId="0" borderId="0" xfId="0" applyNumberFormat="1"/>
    <xf numFmtId="0" fontId="3" fillId="0" borderId="8" xfId="0" applyFont="1" applyBorder="1"/>
    <xf numFmtId="0" fontId="0" fillId="0" borderId="13" xfId="0" applyBorder="1"/>
    <xf numFmtId="0" fontId="0" fillId="0" borderId="0" xfId="0" applyBorder="1"/>
    <xf numFmtId="0" fontId="0" fillId="0" borderId="6" xfId="0" applyBorder="1"/>
    <xf numFmtId="0" fontId="6" fillId="0" borderId="14" xfId="0" applyFont="1" applyFill="1" applyBorder="1" applyAlignment="1">
      <alignment horizontal="center"/>
    </xf>
    <xf numFmtId="164" fontId="6" fillId="0" borderId="15" xfId="0" applyNumberFormat="1" applyFont="1" applyBorder="1"/>
    <xf numFmtId="164" fontId="6" fillId="0" borderId="16" xfId="0" applyNumberFormat="1" applyFont="1" applyBorder="1"/>
    <xf numFmtId="0" fontId="0" fillId="0" borderId="17" xfId="0" applyBorder="1"/>
    <xf numFmtId="164" fontId="6" fillId="0" borderId="18" xfId="0" applyNumberFormat="1" applyFont="1" applyBorder="1"/>
    <xf numFmtId="0" fontId="1" fillId="0" borderId="1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6" fillId="0" borderId="22" xfId="0" applyFont="1" applyFill="1" applyBorder="1" applyAlignment="1">
      <alignment vertical="center"/>
    </xf>
    <xf numFmtId="164" fontId="3" fillId="3" borderId="22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164" fontId="6" fillId="0" borderId="25" xfId="0" applyNumberFormat="1" applyFont="1" applyBorder="1"/>
    <xf numFmtId="164" fontId="3" fillId="0" borderId="8" xfId="0" applyNumberFormat="1" applyFont="1" applyFill="1" applyBorder="1" applyAlignment="1">
      <alignment vertical="center"/>
    </xf>
    <xf numFmtId="164" fontId="3" fillId="0" borderId="26" xfId="0" applyNumberFormat="1" applyFont="1" applyFill="1" applyBorder="1" applyAlignment="1">
      <alignment vertical="center"/>
    </xf>
    <xf numFmtId="164" fontId="3" fillId="0" borderId="22" xfId="0" applyNumberFormat="1" applyFont="1" applyFill="1" applyBorder="1" applyAlignment="1">
      <alignment vertical="center"/>
    </xf>
    <xf numFmtId="164" fontId="3" fillId="3" borderId="8" xfId="0" applyNumberFormat="1" applyFont="1" applyFill="1" applyBorder="1" applyAlignment="1">
      <alignment vertical="center"/>
    </xf>
    <xf numFmtId="164" fontId="3" fillId="3" borderId="26" xfId="0" applyNumberFormat="1" applyFont="1" applyFill="1" applyBorder="1" applyAlignment="1">
      <alignment vertical="center"/>
    </xf>
    <xf numFmtId="164" fontId="4" fillId="0" borderId="8" xfId="0" applyNumberFormat="1" applyFont="1" applyBorder="1"/>
    <xf numFmtId="0" fontId="0" fillId="0" borderId="0" xfId="0" applyFill="1" applyBorder="1" applyAlignment="1"/>
    <xf numFmtId="0" fontId="0" fillId="0" borderId="24" xfId="0" applyFill="1" applyBorder="1" applyAlignment="1"/>
    <xf numFmtId="0" fontId="0" fillId="4" borderId="0" xfId="0" applyFill="1" applyBorder="1" applyAlignment="1"/>
    <xf numFmtId="165" fontId="0" fillId="0" borderId="0" xfId="0" applyNumberFormat="1"/>
    <xf numFmtId="165" fontId="0" fillId="4" borderId="0" xfId="0" applyNumberFormat="1" applyFill="1"/>
    <xf numFmtId="0" fontId="7" fillId="0" borderId="0" xfId="0" applyFont="1"/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Fill="1"/>
    <xf numFmtId="0" fontId="9" fillId="0" borderId="26" xfId="0" applyFont="1" applyBorder="1" applyAlignment="1"/>
    <xf numFmtId="0" fontId="9" fillId="0" borderId="32" xfId="0" applyFont="1" applyBorder="1" applyAlignment="1"/>
    <xf numFmtId="0" fontId="9" fillId="0" borderId="27" xfId="0" applyFont="1" applyBorder="1" applyAlignment="1"/>
    <xf numFmtId="0" fontId="12" fillId="7" borderId="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3" fontId="14" fillId="0" borderId="34" xfId="0" applyNumberFormat="1" applyFont="1" applyFill="1" applyBorder="1" applyAlignment="1">
      <alignment horizontal="right"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left" vertical="center"/>
    </xf>
    <xf numFmtId="0" fontId="9" fillId="8" borderId="8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3" fontId="10" fillId="5" borderId="37" xfId="0" applyNumberFormat="1" applyFont="1" applyFill="1" applyBorder="1" applyAlignment="1">
      <alignment horizontal="center"/>
    </xf>
    <xf numFmtId="3" fontId="10" fillId="5" borderId="37" xfId="0" applyNumberFormat="1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8" fillId="6" borderId="33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0" fontId="13" fillId="6" borderId="32" xfId="0" applyFont="1" applyFill="1" applyBorder="1" applyAlignment="1">
      <alignment horizontal="center"/>
    </xf>
    <xf numFmtId="0" fontId="13" fillId="6" borderId="2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3" fillId="6" borderId="32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0" fontId="10" fillId="6" borderId="34" xfId="0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41" xfId="0" applyFont="1" applyBorder="1" applyAlignment="1">
      <alignment horizontal="center"/>
    </xf>
    <xf numFmtId="0" fontId="10" fillId="5" borderId="35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</cellXfs>
  <cellStyles count="2">
    <cellStyle name="Normal" xfId="0" builtinId="0"/>
    <cellStyle name="Porcentu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3"/>
  <sheetViews>
    <sheetView tabSelected="1" view="pageLayout" zoomScale="80" zoomScaleNormal="80" zoomScalePageLayoutView="80" workbookViewId="0">
      <selection activeCell="O15" sqref="O15"/>
    </sheetView>
  </sheetViews>
  <sheetFormatPr baseColWidth="10" defaultRowHeight="14.25" x14ac:dyDescent="0.2"/>
  <cols>
    <col min="1" max="1" width="3.85546875" style="48" customWidth="1"/>
    <col min="2" max="2" width="30.28515625" style="48" customWidth="1"/>
    <col min="3" max="3" width="14.85546875" style="66" bestFit="1" customWidth="1"/>
    <col min="4" max="4" width="9.85546875" style="66" bestFit="1" customWidth="1"/>
    <col min="5" max="5" width="10.5703125" style="66" bestFit="1" customWidth="1"/>
    <col min="6" max="6" width="14.85546875" style="66" bestFit="1" customWidth="1"/>
    <col min="7" max="7" width="9.85546875" style="66" bestFit="1" customWidth="1"/>
    <col min="8" max="8" width="10.5703125" style="66" bestFit="1" customWidth="1"/>
    <col min="9" max="9" width="14.85546875" style="66" bestFit="1" customWidth="1"/>
    <col min="10" max="10" width="10.42578125" style="66" bestFit="1" customWidth="1"/>
    <col min="11" max="11" width="11.5703125" style="66" bestFit="1" customWidth="1"/>
    <col min="12" max="12" width="15.5703125" style="48" bestFit="1" customWidth="1"/>
    <col min="13" max="13" width="11.7109375" style="48" customWidth="1"/>
    <col min="14" max="14" width="14.85546875" style="48" bestFit="1" customWidth="1"/>
    <col min="15" max="16" width="12" style="48" bestFit="1" customWidth="1"/>
    <col min="17" max="17" width="14.85546875" style="48" bestFit="1" customWidth="1"/>
    <col min="18" max="16384" width="11.42578125" style="48"/>
  </cols>
  <sheetData>
    <row r="1" spans="1:27" ht="15.75" x14ac:dyDescent="0.25">
      <c r="A1" s="74" t="s">
        <v>151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27" ht="15.75" x14ac:dyDescent="0.25">
      <c r="A2" s="71" t="s">
        <v>152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</row>
    <row r="3" spans="1:27" ht="16.5" thickBot="1" x14ac:dyDescent="0.3">
      <c r="A3" s="77" t="s">
        <v>184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27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27" ht="24.75" customHeight="1" x14ac:dyDescent="0.2">
      <c r="A5" s="91" t="s">
        <v>166</v>
      </c>
      <c r="B5" s="92"/>
      <c r="C5" s="83" t="s">
        <v>167</v>
      </c>
      <c r="D5" s="83"/>
      <c r="E5" s="83"/>
      <c r="F5" s="83" t="s">
        <v>171</v>
      </c>
      <c r="G5" s="83"/>
      <c r="H5" s="83"/>
      <c r="I5" s="83" t="s">
        <v>168</v>
      </c>
      <c r="J5" s="83"/>
      <c r="K5" s="83"/>
      <c r="L5" s="83" t="s">
        <v>169</v>
      </c>
      <c r="M5" s="83"/>
      <c r="N5" s="83" t="s">
        <v>173</v>
      </c>
      <c r="O5" s="83"/>
      <c r="P5" s="83"/>
      <c r="Q5" s="89" t="s">
        <v>4</v>
      </c>
    </row>
    <row r="6" spans="1:27" ht="24.75" customHeight="1" x14ac:dyDescent="0.2">
      <c r="A6" s="93"/>
      <c r="B6" s="9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90"/>
    </row>
    <row r="7" spans="1:27" ht="18.75" customHeight="1" x14ac:dyDescent="0.2">
      <c r="A7" s="94" t="s">
        <v>170</v>
      </c>
      <c r="B7" s="55" t="s">
        <v>172</v>
      </c>
      <c r="C7" s="55" t="s">
        <v>179</v>
      </c>
      <c r="D7" s="55" t="s">
        <v>150</v>
      </c>
      <c r="E7" s="55" t="s">
        <v>174</v>
      </c>
      <c r="F7" s="55" t="s">
        <v>179</v>
      </c>
      <c r="G7" s="55" t="s">
        <v>150</v>
      </c>
      <c r="H7" s="55" t="s">
        <v>174</v>
      </c>
      <c r="I7" s="55" t="s">
        <v>179</v>
      </c>
      <c r="J7" s="55" t="s">
        <v>150</v>
      </c>
      <c r="K7" s="55" t="s">
        <v>174</v>
      </c>
      <c r="L7" s="56" t="s">
        <v>179</v>
      </c>
      <c r="M7" s="56" t="s">
        <v>150</v>
      </c>
      <c r="N7" s="56" t="s">
        <v>179</v>
      </c>
      <c r="O7" s="56" t="s">
        <v>150</v>
      </c>
      <c r="P7" s="56" t="s">
        <v>174</v>
      </c>
      <c r="Q7" s="90"/>
    </row>
    <row r="8" spans="1:27" ht="18.75" customHeight="1" x14ac:dyDescent="0.2">
      <c r="A8" s="94"/>
      <c r="B8" s="57" t="s">
        <v>5</v>
      </c>
      <c r="C8" s="80"/>
      <c r="D8" s="81"/>
      <c r="E8" s="82"/>
      <c r="F8" s="80"/>
      <c r="G8" s="81"/>
      <c r="H8" s="82"/>
      <c r="I8" s="80"/>
      <c r="J8" s="81"/>
      <c r="K8" s="82"/>
      <c r="L8" s="84"/>
      <c r="M8" s="85"/>
      <c r="N8" s="86"/>
      <c r="O8" s="87"/>
      <c r="P8" s="88"/>
      <c r="Q8" s="90"/>
    </row>
    <row r="9" spans="1:27" x14ac:dyDescent="0.2">
      <c r="A9" s="58">
        <v>1</v>
      </c>
      <c r="B9" s="59" t="s">
        <v>104</v>
      </c>
      <c r="C9" s="67">
        <v>11159</v>
      </c>
      <c r="D9" s="67">
        <v>47</v>
      </c>
      <c r="E9" s="67">
        <v>28</v>
      </c>
      <c r="F9" s="67">
        <v>247</v>
      </c>
      <c r="G9" s="67">
        <v>3</v>
      </c>
      <c r="H9" s="67">
        <v>27</v>
      </c>
      <c r="I9" s="67">
        <v>11590</v>
      </c>
      <c r="J9" s="67">
        <v>98</v>
      </c>
      <c r="K9" s="67">
        <v>12</v>
      </c>
      <c r="L9" s="67">
        <v>4432</v>
      </c>
      <c r="M9" s="67">
        <v>32</v>
      </c>
      <c r="N9" s="60">
        <v>219</v>
      </c>
      <c r="O9" s="60">
        <v>1</v>
      </c>
      <c r="P9" s="60">
        <v>0</v>
      </c>
      <c r="Q9" s="61">
        <v>27895</v>
      </c>
    </row>
    <row r="10" spans="1:27" x14ac:dyDescent="0.2">
      <c r="A10" s="62">
        <v>2</v>
      </c>
      <c r="B10" s="63" t="s">
        <v>153</v>
      </c>
      <c r="C10" s="68">
        <v>19292</v>
      </c>
      <c r="D10" s="68">
        <v>48</v>
      </c>
      <c r="E10" s="68">
        <v>76</v>
      </c>
      <c r="F10" s="68">
        <v>296</v>
      </c>
      <c r="G10" s="68">
        <v>4</v>
      </c>
      <c r="H10" s="68">
        <v>122</v>
      </c>
      <c r="I10" s="68">
        <v>13636</v>
      </c>
      <c r="J10" s="68">
        <v>119</v>
      </c>
      <c r="K10" s="68">
        <v>12</v>
      </c>
      <c r="L10" s="68">
        <v>4670</v>
      </c>
      <c r="M10" s="68">
        <v>55</v>
      </c>
      <c r="N10" s="64">
        <v>571</v>
      </c>
      <c r="O10" s="64">
        <v>2</v>
      </c>
      <c r="P10" s="64">
        <v>0</v>
      </c>
      <c r="Q10" s="61">
        <v>38903</v>
      </c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x14ac:dyDescent="0.2">
      <c r="A11" s="58">
        <v>3</v>
      </c>
      <c r="B11" s="59" t="s">
        <v>106</v>
      </c>
      <c r="C11" s="67">
        <v>28814</v>
      </c>
      <c r="D11" s="67">
        <v>163</v>
      </c>
      <c r="E11" s="67">
        <v>334</v>
      </c>
      <c r="F11" s="67">
        <v>655</v>
      </c>
      <c r="G11" s="67">
        <v>3</v>
      </c>
      <c r="H11" s="67">
        <v>161</v>
      </c>
      <c r="I11" s="67">
        <v>16709</v>
      </c>
      <c r="J11" s="67">
        <v>275</v>
      </c>
      <c r="K11" s="67">
        <v>26</v>
      </c>
      <c r="L11" s="67">
        <v>9470</v>
      </c>
      <c r="M11" s="67">
        <v>96</v>
      </c>
      <c r="N11" s="60">
        <v>636</v>
      </c>
      <c r="O11" s="60">
        <v>5</v>
      </c>
      <c r="P11" s="60">
        <v>0</v>
      </c>
      <c r="Q11" s="61">
        <v>57347</v>
      </c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x14ac:dyDescent="0.2">
      <c r="A12" s="62">
        <v>4</v>
      </c>
      <c r="B12" s="63" t="s">
        <v>107</v>
      </c>
      <c r="C12" s="68">
        <v>9871</v>
      </c>
      <c r="D12" s="68">
        <v>52</v>
      </c>
      <c r="E12" s="68">
        <v>26</v>
      </c>
      <c r="F12" s="68">
        <v>269</v>
      </c>
      <c r="G12" s="68">
        <v>2</v>
      </c>
      <c r="H12" s="68">
        <v>61</v>
      </c>
      <c r="I12" s="68">
        <v>8894</v>
      </c>
      <c r="J12" s="68">
        <v>128</v>
      </c>
      <c r="K12" s="68">
        <v>27</v>
      </c>
      <c r="L12" s="68">
        <v>3126</v>
      </c>
      <c r="M12" s="68">
        <v>25</v>
      </c>
      <c r="N12" s="64">
        <v>394</v>
      </c>
      <c r="O12" s="64">
        <v>4</v>
      </c>
      <c r="P12" s="64">
        <v>0</v>
      </c>
      <c r="Q12" s="61">
        <v>22879</v>
      </c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x14ac:dyDescent="0.2">
      <c r="A13" s="58">
        <v>5</v>
      </c>
      <c r="B13" s="59" t="s">
        <v>108</v>
      </c>
      <c r="C13" s="67">
        <v>10758</v>
      </c>
      <c r="D13" s="67">
        <v>51</v>
      </c>
      <c r="E13" s="67">
        <v>40</v>
      </c>
      <c r="F13" s="67">
        <v>319</v>
      </c>
      <c r="G13" s="67">
        <v>6</v>
      </c>
      <c r="H13" s="67">
        <v>105</v>
      </c>
      <c r="I13" s="67">
        <v>7543</v>
      </c>
      <c r="J13" s="67">
        <v>140</v>
      </c>
      <c r="K13" s="67">
        <v>7</v>
      </c>
      <c r="L13" s="67">
        <v>4163</v>
      </c>
      <c r="M13" s="67">
        <v>30</v>
      </c>
      <c r="N13" s="60">
        <v>351</v>
      </c>
      <c r="O13" s="60">
        <v>1</v>
      </c>
      <c r="P13" s="60">
        <v>0</v>
      </c>
      <c r="Q13" s="61">
        <v>23514</v>
      </c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s="51" customFormat="1" x14ac:dyDescent="0.2">
      <c r="A14" s="62">
        <v>6</v>
      </c>
      <c r="B14" s="63" t="s">
        <v>109</v>
      </c>
      <c r="C14" s="68">
        <v>127</v>
      </c>
      <c r="D14" s="68">
        <v>29</v>
      </c>
      <c r="E14" s="68">
        <v>0</v>
      </c>
      <c r="F14" s="68">
        <v>4</v>
      </c>
      <c r="G14" s="68">
        <v>4</v>
      </c>
      <c r="H14" s="68">
        <v>0</v>
      </c>
      <c r="I14" s="68">
        <v>151</v>
      </c>
      <c r="J14" s="68">
        <v>19</v>
      </c>
      <c r="K14" s="68">
        <v>0</v>
      </c>
      <c r="L14" s="68">
        <v>13</v>
      </c>
      <c r="M14" s="68">
        <v>0</v>
      </c>
      <c r="N14" s="64">
        <v>2</v>
      </c>
      <c r="O14" s="64">
        <v>0</v>
      </c>
      <c r="P14" s="64">
        <v>0</v>
      </c>
      <c r="Q14" s="61">
        <v>349</v>
      </c>
      <c r="R14" s="50"/>
      <c r="S14" s="50"/>
      <c r="T14" s="50"/>
      <c r="U14" s="50"/>
      <c r="V14" s="50"/>
      <c r="W14" s="50"/>
      <c r="X14" s="50"/>
      <c r="Y14" s="50"/>
      <c r="Z14" s="50"/>
      <c r="AA14" s="50"/>
    </row>
    <row r="15" spans="1:27" x14ac:dyDescent="0.2">
      <c r="A15" s="58">
        <v>7</v>
      </c>
      <c r="B15" s="59" t="s">
        <v>110</v>
      </c>
      <c r="C15" s="67">
        <v>124050</v>
      </c>
      <c r="D15" s="67">
        <v>264</v>
      </c>
      <c r="E15" s="67">
        <v>1456</v>
      </c>
      <c r="F15" s="67">
        <v>2276</v>
      </c>
      <c r="G15" s="67">
        <v>25</v>
      </c>
      <c r="H15" s="67">
        <v>447</v>
      </c>
      <c r="I15" s="67">
        <v>43577</v>
      </c>
      <c r="J15" s="67">
        <v>592</v>
      </c>
      <c r="K15" s="67">
        <v>101</v>
      </c>
      <c r="L15" s="67">
        <v>31050</v>
      </c>
      <c r="M15" s="67">
        <v>164</v>
      </c>
      <c r="N15" s="60">
        <v>2952</v>
      </c>
      <c r="O15" s="60">
        <v>44</v>
      </c>
      <c r="P15" s="60">
        <v>0</v>
      </c>
      <c r="Q15" s="61">
        <v>206998</v>
      </c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7" x14ac:dyDescent="0.2">
      <c r="A16" s="62">
        <v>8</v>
      </c>
      <c r="B16" s="63" t="s">
        <v>111</v>
      </c>
      <c r="C16" s="68">
        <v>6819</v>
      </c>
      <c r="D16" s="68">
        <v>23</v>
      </c>
      <c r="E16" s="68">
        <v>21</v>
      </c>
      <c r="F16" s="68">
        <v>146</v>
      </c>
      <c r="G16" s="68">
        <v>3</v>
      </c>
      <c r="H16" s="68">
        <v>6</v>
      </c>
      <c r="I16" s="68">
        <v>7351</v>
      </c>
      <c r="J16" s="68">
        <v>67</v>
      </c>
      <c r="K16" s="68">
        <v>9</v>
      </c>
      <c r="L16" s="68">
        <v>2935</v>
      </c>
      <c r="M16" s="68">
        <v>7</v>
      </c>
      <c r="N16" s="64">
        <v>323</v>
      </c>
      <c r="O16" s="64">
        <v>3</v>
      </c>
      <c r="P16" s="64">
        <v>0</v>
      </c>
      <c r="Q16" s="61">
        <v>17713</v>
      </c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x14ac:dyDescent="0.2">
      <c r="A17" s="58">
        <v>9</v>
      </c>
      <c r="B17" s="59" t="s">
        <v>112</v>
      </c>
      <c r="C17" s="67">
        <v>7347</v>
      </c>
      <c r="D17" s="67">
        <v>16</v>
      </c>
      <c r="E17" s="67">
        <v>60</v>
      </c>
      <c r="F17" s="67">
        <v>190</v>
      </c>
      <c r="G17" s="67">
        <v>7</v>
      </c>
      <c r="H17" s="67">
        <v>50</v>
      </c>
      <c r="I17" s="67">
        <v>6038</v>
      </c>
      <c r="J17" s="67">
        <v>95</v>
      </c>
      <c r="K17" s="67">
        <v>4</v>
      </c>
      <c r="L17" s="67">
        <v>3799</v>
      </c>
      <c r="M17" s="67">
        <v>20</v>
      </c>
      <c r="N17" s="60">
        <v>207</v>
      </c>
      <c r="O17" s="60">
        <v>0</v>
      </c>
      <c r="P17" s="60">
        <v>0</v>
      </c>
      <c r="Q17" s="61">
        <v>17833</v>
      </c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7" x14ac:dyDescent="0.2">
      <c r="A18" s="62">
        <v>10</v>
      </c>
      <c r="B18" s="63" t="s">
        <v>113</v>
      </c>
      <c r="C18" s="68">
        <v>1743</v>
      </c>
      <c r="D18" s="68">
        <v>35</v>
      </c>
      <c r="E18" s="68">
        <v>22</v>
      </c>
      <c r="F18" s="68">
        <v>25</v>
      </c>
      <c r="G18" s="68">
        <v>5</v>
      </c>
      <c r="H18" s="68">
        <v>18</v>
      </c>
      <c r="I18" s="68">
        <v>1922</v>
      </c>
      <c r="J18" s="68">
        <v>33</v>
      </c>
      <c r="K18" s="68">
        <v>1</v>
      </c>
      <c r="L18" s="68">
        <v>221</v>
      </c>
      <c r="M18" s="68">
        <v>6</v>
      </c>
      <c r="N18" s="64">
        <v>77</v>
      </c>
      <c r="O18" s="64">
        <v>2</v>
      </c>
      <c r="P18" s="64">
        <v>0</v>
      </c>
      <c r="Q18" s="61">
        <v>4110</v>
      </c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x14ac:dyDescent="0.2">
      <c r="A19" s="58">
        <v>11</v>
      </c>
      <c r="B19" s="59" t="s">
        <v>114</v>
      </c>
      <c r="C19" s="67">
        <v>15035</v>
      </c>
      <c r="D19" s="67">
        <v>44</v>
      </c>
      <c r="E19" s="67">
        <v>78</v>
      </c>
      <c r="F19" s="67">
        <v>312</v>
      </c>
      <c r="G19" s="67">
        <v>6</v>
      </c>
      <c r="H19" s="67">
        <v>61</v>
      </c>
      <c r="I19" s="67">
        <v>7848</v>
      </c>
      <c r="J19" s="67">
        <v>92</v>
      </c>
      <c r="K19" s="67">
        <v>15</v>
      </c>
      <c r="L19" s="67">
        <v>7529</v>
      </c>
      <c r="M19" s="67">
        <v>27</v>
      </c>
      <c r="N19" s="60">
        <v>426</v>
      </c>
      <c r="O19" s="60">
        <v>3</v>
      </c>
      <c r="P19" s="60">
        <v>0</v>
      </c>
      <c r="Q19" s="61">
        <v>31476</v>
      </c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1:27" x14ac:dyDescent="0.2">
      <c r="A20" s="62">
        <v>12</v>
      </c>
      <c r="B20" s="63" t="s">
        <v>154</v>
      </c>
      <c r="C20" s="68">
        <v>4117</v>
      </c>
      <c r="D20" s="68">
        <v>25</v>
      </c>
      <c r="E20" s="68">
        <v>9</v>
      </c>
      <c r="F20" s="68">
        <v>95</v>
      </c>
      <c r="G20" s="68">
        <v>4</v>
      </c>
      <c r="H20" s="68">
        <v>9</v>
      </c>
      <c r="I20" s="68">
        <v>3911</v>
      </c>
      <c r="J20" s="68">
        <v>65</v>
      </c>
      <c r="K20" s="68">
        <v>8</v>
      </c>
      <c r="L20" s="68">
        <v>1963</v>
      </c>
      <c r="M20" s="68">
        <v>15</v>
      </c>
      <c r="N20" s="64">
        <v>115</v>
      </c>
      <c r="O20" s="64">
        <v>0</v>
      </c>
      <c r="P20" s="64">
        <v>0</v>
      </c>
      <c r="Q20" s="61">
        <v>10336</v>
      </c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7" x14ac:dyDescent="0.2">
      <c r="A21" s="58">
        <v>13</v>
      </c>
      <c r="B21" s="59" t="s">
        <v>116</v>
      </c>
      <c r="C21" s="67">
        <v>3540</v>
      </c>
      <c r="D21" s="67">
        <v>42</v>
      </c>
      <c r="E21" s="67">
        <v>5</v>
      </c>
      <c r="F21" s="67">
        <v>126</v>
      </c>
      <c r="G21" s="67">
        <v>4</v>
      </c>
      <c r="H21" s="67">
        <v>3</v>
      </c>
      <c r="I21" s="67">
        <v>3436</v>
      </c>
      <c r="J21" s="67">
        <v>55</v>
      </c>
      <c r="K21" s="67">
        <v>3</v>
      </c>
      <c r="L21" s="67">
        <v>847</v>
      </c>
      <c r="M21" s="67">
        <v>17</v>
      </c>
      <c r="N21" s="60">
        <v>350</v>
      </c>
      <c r="O21" s="60">
        <v>0</v>
      </c>
      <c r="P21" s="60">
        <v>0</v>
      </c>
      <c r="Q21" s="61">
        <v>8428</v>
      </c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s="51" customFormat="1" x14ac:dyDescent="0.2">
      <c r="A22" s="62">
        <v>14</v>
      </c>
      <c r="B22" s="63" t="s">
        <v>117</v>
      </c>
      <c r="C22" s="68">
        <v>19910</v>
      </c>
      <c r="D22" s="68">
        <v>41</v>
      </c>
      <c r="E22" s="68">
        <v>81</v>
      </c>
      <c r="F22" s="68">
        <v>604</v>
      </c>
      <c r="G22" s="68">
        <v>2</v>
      </c>
      <c r="H22" s="68">
        <v>115</v>
      </c>
      <c r="I22" s="68">
        <v>19085</v>
      </c>
      <c r="J22" s="68">
        <v>160</v>
      </c>
      <c r="K22" s="68">
        <v>30</v>
      </c>
      <c r="L22" s="68">
        <v>8083</v>
      </c>
      <c r="M22" s="68">
        <v>25</v>
      </c>
      <c r="N22" s="64">
        <v>992</v>
      </c>
      <c r="O22" s="64">
        <v>2</v>
      </c>
      <c r="P22" s="64">
        <v>0</v>
      </c>
      <c r="Q22" s="61">
        <v>49130</v>
      </c>
      <c r="R22" s="50"/>
      <c r="S22" s="50"/>
      <c r="T22" s="50"/>
      <c r="U22" s="50"/>
      <c r="V22" s="50"/>
      <c r="W22" s="50"/>
      <c r="X22" s="50"/>
      <c r="Y22" s="50"/>
      <c r="Z22" s="50"/>
      <c r="AA22" s="50"/>
    </row>
    <row r="23" spans="1:27" x14ac:dyDescent="0.2">
      <c r="A23" s="58">
        <v>15</v>
      </c>
      <c r="B23" s="59" t="s">
        <v>118</v>
      </c>
      <c r="C23" s="67">
        <v>43658</v>
      </c>
      <c r="D23" s="67">
        <v>5023</v>
      </c>
      <c r="E23" s="67">
        <v>364</v>
      </c>
      <c r="F23" s="67">
        <v>883</v>
      </c>
      <c r="G23" s="67">
        <v>300</v>
      </c>
      <c r="H23" s="67">
        <v>174</v>
      </c>
      <c r="I23" s="67">
        <v>15128</v>
      </c>
      <c r="J23" s="67">
        <v>4633</v>
      </c>
      <c r="K23" s="67">
        <v>106</v>
      </c>
      <c r="L23" s="67">
        <v>8029</v>
      </c>
      <c r="M23" s="67">
        <v>964</v>
      </c>
      <c r="N23" s="60">
        <v>462</v>
      </c>
      <c r="O23" s="60">
        <v>324</v>
      </c>
      <c r="P23" s="60">
        <v>0</v>
      </c>
      <c r="Q23" s="61">
        <v>80048</v>
      </c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27" s="51" customFormat="1" x14ac:dyDescent="0.2">
      <c r="A24" s="62">
        <v>16</v>
      </c>
      <c r="B24" s="63" t="s">
        <v>155</v>
      </c>
      <c r="C24" s="68">
        <v>2649</v>
      </c>
      <c r="D24" s="68">
        <v>35</v>
      </c>
      <c r="E24" s="68">
        <v>7</v>
      </c>
      <c r="F24" s="68">
        <v>58</v>
      </c>
      <c r="G24" s="68">
        <v>2</v>
      </c>
      <c r="H24" s="68">
        <v>14</v>
      </c>
      <c r="I24" s="68">
        <v>2966</v>
      </c>
      <c r="J24" s="68">
        <v>41</v>
      </c>
      <c r="K24" s="68">
        <v>0</v>
      </c>
      <c r="L24" s="68">
        <v>359</v>
      </c>
      <c r="M24" s="68">
        <v>10</v>
      </c>
      <c r="N24" s="64">
        <v>57</v>
      </c>
      <c r="O24" s="64">
        <v>2</v>
      </c>
      <c r="P24" s="64">
        <v>0</v>
      </c>
      <c r="Q24" s="61">
        <v>6200</v>
      </c>
      <c r="R24" s="50"/>
      <c r="S24" s="50"/>
      <c r="T24" s="50"/>
      <c r="U24" s="50"/>
      <c r="V24" s="50"/>
      <c r="W24" s="50"/>
      <c r="X24" s="50"/>
      <c r="Y24" s="50"/>
      <c r="Z24" s="50"/>
      <c r="AA24" s="50"/>
    </row>
    <row r="25" spans="1:27" x14ac:dyDescent="0.2">
      <c r="A25" s="58">
        <v>17</v>
      </c>
      <c r="B25" s="59" t="s">
        <v>120</v>
      </c>
      <c r="C25" s="67">
        <v>122678</v>
      </c>
      <c r="D25" s="67">
        <v>448</v>
      </c>
      <c r="E25" s="67">
        <v>1618</v>
      </c>
      <c r="F25" s="67">
        <v>2989</v>
      </c>
      <c r="G25" s="67">
        <v>19</v>
      </c>
      <c r="H25" s="67">
        <v>503</v>
      </c>
      <c r="I25" s="67">
        <v>43051</v>
      </c>
      <c r="J25" s="67">
        <v>660</v>
      </c>
      <c r="K25" s="67">
        <v>91</v>
      </c>
      <c r="L25" s="67">
        <v>55054</v>
      </c>
      <c r="M25" s="67">
        <v>218</v>
      </c>
      <c r="N25" s="60">
        <v>2064</v>
      </c>
      <c r="O25" s="60">
        <v>44</v>
      </c>
      <c r="P25" s="60">
        <v>0</v>
      </c>
      <c r="Q25" s="61">
        <v>229437</v>
      </c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x14ac:dyDescent="0.2">
      <c r="A26" s="62">
        <v>18</v>
      </c>
      <c r="B26" s="63" t="s">
        <v>121</v>
      </c>
      <c r="C26" s="68">
        <v>4512</v>
      </c>
      <c r="D26" s="68">
        <v>56</v>
      </c>
      <c r="E26" s="68">
        <v>22</v>
      </c>
      <c r="F26" s="68">
        <v>83</v>
      </c>
      <c r="G26" s="68">
        <v>8</v>
      </c>
      <c r="H26" s="68">
        <v>15</v>
      </c>
      <c r="I26" s="68">
        <v>3736</v>
      </c>
      <c r="J26" s="68">
        <v>89</v>
      </c>
      <c r="K26" s="68">
        <v>0</v>
      </c>
      <c r="L26" s="68">
        <v>1709</v>
      </c>
      <c r="M26" s="68">
        <v>20</v>
      </c>
      <c r="N26" s="64">
        <v>125</v>
      </c>
      <c r="O26" s="64">
        <v>0</v>
      </c>
      <c r="P26" s="64">
        <v>0</v>
      </c>
      <c r="Q26" s="61">
        <v>10375</v>
      </c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s="51" customFormat="1" x14ac:dyDescent="0.2">
      <c r="A27" s="58">
        <v>19</v>
      </c>
      <c r="B27" s="59" t="s">
        <v>156</v>
      </c>
      <c r="C27" s="67">
        <v>5356</v>
      </c>
      <c r="D27" s="67">
        <v>28</v>
      </c>
      <c r="E27" s="67">
        <v>20</v>
      </c>
      <c r="F27" s="67">
        <v>231</v>
      </c>
      <c r="G27" s="67">
        <v>7</v>
      </c>
      <c r="H27" s="67">
        <v>46</v>
      </c>
      <c r="I27" s="67">
        <v>7123</v>
      </c>
      <c r="J27" s="67">
        <v>55</v>
      </c>
      <c r="K27" s="67">
        <v>9</v>
      </c>
      <c r="L27" s="67">
        <v>1341</v>
      </c>
      <c r="M27" s="67">
        <v>4</v>
      </c>
      <c r="N27" s="60">
        <v>104</v>
      </c>
      <c r="O27" s="60">
        <v>1</v>
      </c>
      <c r="P27" s="60">
        <v>0</v>
      </c>
      <c r="Q27" s="61">
        <v>14325</v>
      </c>
      <c r="R27" s="50"/>
      <c r="S27" s="50"/>
      <c r="T27" s="50"/>
      <c r="U27" s="50"/>
      <c r="V27" s="50"/>
      <c r="W27" s="50"/>
      <c r="X27" s="50"/>
      <c r="Y27" s="50"/>
      <c r="Z27" s="50"/>
      <c r="AA27" s="50"/>
    </row>
    <row r="28" spans="1:27" x14ac:dyDescent="0.2">
      <c r="A28" s="62">
        <v>20</v>
      </c>
      <c r="B28" s="63" t="s">
        <v>157</v>
      </c>
      <c r="C28" s="68">
        <v>402336</v>
      </c>
      <c r="D28" s="68">
        <v>1415</v>
      </c>
      <c r="E28" s="68">
        <v>4125</v>
      </c>
      <c r="F28" s="68">
        <v>6576</v>
      </c>
      <c r="G28" s="68">
        <v>133</v>
      </c>
      <c r="H28" s="68">
        <v>1703</v>
      </c>
      <c r="I28" s="68">
        <v>125096</v>
      </c>
      <c r="J28" s="68">
        <v>2029</v>
      </c>
      <c r="K28" s="68">
        <v>272</v>
      </c>
      <c r="L28" s="68">
        <v>92986</v>
      </c>
      <c r="M28" s="68">
        <v>372</v>
      </c>
      <c r="N28" s="64">
        <v>6027</v>
      </c>
      <c r="O28" s="64">
        <v>77</v>
      </c>
      <c r="P28" s="64">
        <v>0</v>
      </c>
      <c r="Q28" s="61">
        <v>643147</v>
      </c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1:27" x14ac:dyDescent="0.2">
      <c r="A29" s="58">
        <v>21</v>
      </c>
      <c r="B29" s="59" t="s">
        <v>158</v>
      </c>
      <c r="C29" s="67">
        <v>13413</v>
      </c>
      <c r="D29" s="67">
        <v>61</v>
      </c>
      <c r="E29" s="67">
        <v>83</v>
      </c>
      <c r="F29" s="67">
        <v>289</v>
      </c>
      <c r="G29" s="67">
        <v>5</v>
      </c>
      <c r="H29" s="67">
        <v>23</v>
      </c>
      <c r="I29" s="67">
        <v>4978</v>
      </c>
      <c r="J29" s="67">
        <v>103</v>
      </c>
      <c r="K29" s="67">
        <v>6</v>
      </c>
      <c r="L29" s="67">
        <v>15146</v>
      </c>
      <c r="M29" s="67">
        <v>63</v>
      </c>
      <c r="N29" s="60">
        <v>229</v>
      </c>
      <c r="O29" s="60">
        <v>1</v>
      </c>
      <c r="P29" s="60">
        <v>0</v>
      </c>
      <c r="Q29" s="61">
        <v>34400</v>
      </c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1:27" x14ac:dyDescent="0.2">
      <c r="A30" s="62">
        <v>22</v>
      </c>
      <c r="B30" s="63" t="s">
        <v>125</v>
      </c>
      <c r="C30" s="68">
        <v>2489</v>
      </c>
      <c r="D30" s="68">
        <v>30</v>
      </c>
      <c r="E30" s="68">
        <v>3</v>
      </c>
      <c r="F30" s="68">
        <v>61</v>
      </c>
      <c r="G30" s="68">
        <v>8</v>
      </c>
      <c r="H30" s="68">
        <v>1</v>
      </c>
      <c r="I30" s="68">
        <v>2734</v>
      </c>
      <c r="J30" s="68">
        <v>58</v>
      </c>
      <c r="K30" s="68">
        <v>3</v>
      </c>
      <c r="L30" s="68">
        <v>719</v>
      </c>
      <c r="M30" s="68">
        <v>7</v>
      </c>
      <c r="N30" s="64">
        <v>86</v>
      </c>
      <c r="O30" s="64">
        <v>0</v>
      </c>
      <c r="P30" s="64">
        <v>0</v>
      </c>
      <c r="Q30" s="61">
        <v>6199</v>
      </c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7" x14ac:dyDescent="0.2">
      <c r="A31" s="58">
        <v>23</v>
      </c>
      <c r="B31" s="59" t="s">
        <v>159</v>
      </c>
      <c r="C31" s="67">
        <v>24231</v>
      </c>
      <c r="D31" s="67">
        <v>30</v>
      </c>
      <c r="E31" s="67">
        <v>88</v>
      </c>
      <c r="F31" s="67">
        <v>880</v>
      </c>
      <c r="G31" s="67">
        <v>6</v>
      </c>
      <c r="H31" s="67">
        <v>112</v>
      </c>
      <c r="I31" s="67">
        <v>23384</v>
      </c>
      <c r="J31" s="67">
        <v>174</v>
      </c>
      <c r="K31" s="67">
        <v>24</v>
      </c>
      <c r="L31" s="67">
        <v>13401</v>
      </c>
      <c r="M31" s="67">
        <v>83</v>
      </c>
      <c r="N31" s="60">
        <v>622</v>
      </c>
      <c r="O31" s="60">
        <v>4</v>
      </c>
      <c r="P31" s="60">
        <v>0</v>
      </c>
      <c r="Q31" s="61">
        <v>63039</v>
      </c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27" x14ac:dyDescent="0.2">
      <c r="A32" s="62">
        <v>24</v>
      </c>
      <c r="B32" s="63" t="s">
        <v>127</v>
      </c>
      <c r="C32" s="68">
        <v>1992</v>
      </c>
      <c r="D32" s="68">
        <v>38</v>
      </c>
      <c r="E32" s="68">
        <v>17</v>
      </c>
      <c r="F32" s="68">
        <v>85</v>
      </c>
      <c r="G32" s="68">
        <v>1</v>
      </c>
      <c r="H32" s="68">
        <v>6</v>
      </c>
      <c r="I32" s="68">
        <v>2382</v>
      </c>
      <c r="J32" s="68">
        <v>39</v>
      </c>
      <c r="K32" s="68">
        <v>1</v>
      </c>
      <c r="L32" s="68">
        <v>1811</v>
      </c>
      <c r="M32" s="68">
        <v>32</v>
      </c>
      <c r="N32" s="64">
        <v>70</v>
      </c>
      <c r="O32" s="64">
        <v>0</v>
      </c>
      <c r="P32" s="64">
        <v>0</v>
      </c>
      <c r="Q32" s="61">
        <v>6474</v>
      </c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1:27" x14ac:dyDescent="0.2">
      <c r="A33" s="58">
        <v>25</v>
      </c>
      <c r="B33" s="59" t="s">
        <v>160</v>
      </c>
      <c r="C33" s="67">
        <v>12620</v>
      </c>
      <c r="D33" s="67">
        <v>77</v>
      </c>
      <c r="E33" s="67">
        <v>20</v>
      </c>
      <c r="F33" s="67">
        <v>301</v>
      </c>
      <c r="G33" s="67">
        <v>22</v>
      </c>
      <c r="H33" s="67">
        <v>12</v>
      </c>
      <c r="I33" s="67">
        <v>7376</v>
      </c>
      <c r="J33" s="67">
        <v>143</v>
      </c>
      <c r="K33" s="67">
        <v>8</v>
      </c>
      <c r="L33" s="67">
        <v>10168</v>
      </c>
      <c r="M33" s="67">
        <v>30</v>
      </c>
      <c r="N33" s="60">
        <v>246</v>
      </c>
      <c r="O33" s="60">
        <v>4</v>
      </c>
      <c r="P33" s="60">
        <v>0</v>
      </c>
      <c r="Q33" s="61">
        <v>31027</v>
      </c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s="51" customFormat="1" x14ac:dyDescent="0.2">
      <c r="A34" s="62">
        <v>26</v>
      </c>
      <c r="B34" s="63" t="s">
        <v>129</v>
      </c>
      <c r="C34" s="68">
        <v>7661</v>
      </c>
      <c r="D34" s="68">
        <v>23</v>
      </c>
      <c r="E34" s="68">
        <v>24</v>
      </c>
      <c r="F34" s="68">
        <v>342</v>
      </c>
      <c r="G34" s="68">
        <v>11</v>
      </c>
      <c r="H34" s="68">
        <v>42</v>
      </c>
      <c r="I34" s="68">
        <v>7051</v>
      </c>
      <c r="J34" s="68">
        <v>70</v>
      </c>
      <c r="K34" s="68">
        <v>4</v>
      </c>
      <c r="L34" s="68">
        <v>2763</v>
      </c>
      <c r="M34" s="68">
        <v>4</v>
      </c>
      <c r="N34" s="64">
        <v>101</v>
      </c>
      <c r="O34" s="64">
        <v>1</v>
      </c>
      <c r="P34" s="64">
        <v>0</v>
      </c>
      <c r="Q34" s="61">
        <v>18097</v>
      </c>
      <c r="R34" s="50"/>
      <c r="S34" s="50"/>
      <c r="T34" s="50"/>
      <c r="U34" s="50"/>
      <c r="V34" s="50"/>
      <c r="W34" s="50"/>
      <c r="X34" s="50"/>
      <c r="Y34" s="50"/>
      <c r="Z34" s="50"/>
      <c r="AA34" s="50"/>
    </row>
    <row r="35" spans="1:27" x14ac:dyDescent="0.2">
      <c r="A35" s="58">
        <v>27</v>
      </c>
      <c r="B35" s="59" t="s">
        <v>130</v>
      </c>
      <c r="C35" s="67">
        <v>67275</v>
      </c>
      <c r="D35" s="67">
        <v>148</v>
      </c>
      <c r="E35" s="67">
        <v>659</v>
      </c>
      <c r="F35" s="67">
        <v>1321</v>
      </c>
      <c r="G35" s="67">
        <v>18</v>
      </c>
      <c r="H35" s="67">
        <v>356</v>
      </c>
      <c r="I35" s="67">
        <v>22116</v>
      </c>
      <c r="J35" s="67">
        <v>565</v>
      </c>
      <c r="K35" s="67">
        <v>43</v>
      </c>
      <c r="L35" s="67">
        <v>22711</v>
      </c>
      <c r="M35" s="67">
        <v>111</v>
      </c>
      <c r="N35" s="60">
        <v>1085</v>
      </c>
      <c r="O35" s="60">
        <v>36</v>
      </c>
      <c r="P35" s="60">
        <v>0</v>
      </c>
      <c r="Q35" s="61">
        <v>116444</v>
      </c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1:27" x14ac:dyDescent="0.2">
      <c r="A36" s="62">
        <v>28</v>
      </c>
      <c r="B36" s="63" t="s">
        <v>131</v>
      </c>
      <c r="C36" s="68">
        <v>14071</v>
      </c>
      <c r="D36" s="68">
        <v>46</v>
      </c>
      <c r="E36" s="68">
        <v>74</v>
      </c>
      <c r="F36" s="68">
        <v>263</v>
      </c>
      <c r="G36" s="68">
        <v>6</v>
      </c>
      <c r="H36" s="68">
        <v>84</v>
      </c>
      <c r="I36" s="68">
        <v>11015</v>
      </c>
      <c r="J36" s="68">
        <v>121</v>
      </c>
      <c r="K36" s="68">
        <v>16</v>
      </c>
      <c r="L36" s="68">
        <v>6444</v>
      </c>
      <c r="M36" s="68">
        <v>38</v>
      </c>
      <c r="N36" s="64">
        <v>311</v>
      </c>
      <c r="O36" s="64">
        <v>5</v>
      </c>
      <c r="P36" s="64">
        <v>0</v>
      </c>
      <c r="Q36" s="61">
        <v>32494</v>
      </c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x14ac:dyDescent="0.2">
      <c r="A37" s="58">
        <v>29</v>
      </c>
      <c r="B37" s="59" t="s">
        <v>161</v>
      </c>
      <c r="C37" s="67">
        <v>3342</v>
      </c>
      <c r="D37" s="67">
        <v>44</v>
      </c>
      <c r="E37" s="67">
        <v>15</v>
      </c>
      <c r="F37" s="67">
        <v>95</v>
      </c>
      <c r="G37" s="67">
        <v>2</v>
      </c>
      <c r="H37" s="67">
        <v>4</v>
      </c>
      <c r="I37" s="67">
        <v>5061</v>
      </c>
      <c r="J37" s="67">
        <v>61</v>
      </c>
      <c r="K37" s="67">
        <v>3</v>
      </c>
      <c r="L37" s="67">
        <v>1298</v>
      </c>
      <c r="M37" s="67">
        <v>15</v>
      </c>
      <c r="N37" s="60">
        <v>130</v>
      </c>
      <c r="O37" s="60">
        <v>3</v>
      </c>
      <c r="P37" s="60">
        <v>0</v>
      </c>
      <c r="Q37" s="61">
        <v>10073</v>
      </c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1:27" x14ac:dyDescent="0.2">
      <c r="A38" s="62">
        <v>30</v>
      </c>
      <c r="B38" s="63" t="s">
        <v>133</v>
      </c>
      <c r="C38" s="68">
        <v>8672</v>
      </c>
      <c r="D38" s="68">
        <v>38</v>
      </c>
      <c r="E38" s="68">
        <v>39</v>
      </c>
      <c r="F38" s="68">
        <v>255</v>
      </c>
      <c r="G38" s="68">
        <v>3</v>
      </c>
      <c r="H38" s="68">
        <v>11</v>
      </c>
      <c r="I38" s="68">
        <v>10499</v>
      </c>
      <c r="J38" s="68">
        <v>180</v>
      </c>
      <c r="K38" s="68">
        <v>14</v>
      </c>
      <c r="L38" s="68">
        <v>4769</v>
      </c>
      <c r="M38" s="68">
        <v>34</v>
      </c>
      <c r="N38" s="64">
        <v>309</v>
      </c>
      <c r="O38" s="64">
        <v>5</v>
      </c>
      <c r="P38" s="64">
        <v>0</v>
      </c>
      <c r="Q38" s="61">
        <v>24828</v>
      </c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1:27" x14ac:dyDescent="0.2">
      <c r="A39" s="58">
        <v>31</v>
      </c>
      <c r="B39" s="59" t="s">
        <v>162</v>
      </c>
      <c r="C39" s="67">
        <v>26641</v>
      </c>
      <c r="D39" s="67">
        <v>72</v>
      </c>
      <c r="E39" s="67">
        <v>59</v>
      </c>
      <c r="F39" s="67">
        <v>798</v>
      </c>
      <c r="G39" s="67">
        <v>12</v>
      </c>
      <c r="H39" s="67">
        <v>59</v>
      </c>
      <c r="I39" s="67">
        <v>15816</v>
      </c>
      <c r="J39" s="67">
        <v>198</v>
      </c>
      <c r="K39" s="67">
        <v>11</v>
      </c>
      <c r="L39" s="67">
        <v>16083</v>
      </c>
      <c r="M39" s="67">
        <v>66</v>
      </c>
      <c r="N39" s="60">
        <v>478</v>
      </c>
      <c r="O39" s="60">
        <v>8</v>
      </c>
      <c r="P39" s="60">
        <v>0</v>
      </c>
      <c r="Q39" s="61">
        <v>60301</v>
      </c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x14ac:dyDescent="0.2">
      <c r="A40" s="62">
        <v>32</v>
      </c>
      <c r="B40" s="63" t="s">
        <v>163</v>
      </c>
      <c r="C40" s="68">
        <v>16551</v>
      </c>
      <c r="D40" s="68">
        <v>69</v>
      </c>
      <c r="E40" s="68">
        <v>42</v>
      </c>
      <c r="F40" s="68">
        <v>535</v>
      </c>
      <c r="G40" s="68">
        <v>8</v>
      </c>
      <c r="H40" s="68">
        <v>44</v>
      </c>
      <c r="I40" s="68">
        <v>10937</v>
      </c>
      <c r="J40" s="68">
        <v>194</v>
      </c>
      <c r="K40" s="68">
        <v>12</v>
      </c>
      <c r="L40" s="68">
        <v>2084</v>
      </c>
      <c r="M40" s="68">
        <v>37</v>
      </c>
      <c r="N40" s="64">
        <v>438</v>
      </c>
      <c r="O40" s="64">
        <v>6</v>
      </c>
      <c r="P40" s="64">
        <v>0</v>
      </c>
      <c r="Q40" s="61">
        <v>30957</v>
      </c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7" x14ac:dyDescent="0.2">
      <c r="A41" s="58">
        <v>33</v>
      </c>
      <c r="B41" s="59" t="s">
        <v>136</v>
      </c>
      <c r="C41" s="67">
        <v>16989</v>
      </c>
      <c r="D41" s="67">
        <v>69</v>
      </c>
      <c r="E41" s="67">
        <v>71</v>
      </c>
      <c r="F41" s="67">
        <v>794</v>
      </c>
      <c r="G41" s="67">
        <v>5</v>
      </c>
      <c r="H41" s="67">
        <v>40</v>
      </c>
      <c r="I41" s="67">
        <v>16780</v>
      </c>
      <c r="J41" s="67">
        <v>241</v>
      </c>
      <c r="K41" s="67">
        <v>18</v>
      </c>
      <c r="L41" s="67">
        <v>9089</v>
      </c>
      <c r="M41" s="67">
        <v>93</v>
      </c>
      <c r="N41" s="60">
        <v>565</v>
      </c>
      <c r="O41" s="60">
        <v>6</v>
      </c>
      <c r="P41" s="60">
        <v>0</v>
      </c>
      <c r="Q41" s="61">
        <v>44760</v>
      </c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x14ac:dyDescent="0.2">
      <c r="A42" s="62">
        <v>34</v>
      </c>
      <c r="B42" s="63" t="s">
        <v>137</v>
      </c>
      <c r="C42" s="68">
        <v>349</v>
      </c>
      <c r="D42" s="68">
        <v>27</v>
      </c>
      <c r="E42" s="68">
        <v>3</v>
      </c>
      <c r="F42" s="68">
        <v>20</v>
      </c>
      <c r="G42" s="68">
        <v>4</v>
      </c>
      <c r="H42" s="68">
        <v>0</v>
      </c>
      <c r="I42" s="68">
        <v>470</v>
      </c>
      <c r="J42" s="68">
        <v>23</v>
      </c>
      <c r="K42" s="68">
        <v>1</v>
      </c>
      <c r="L42" s="68">
        <v>42</v>
      </c>
      <c r="M42" s="68">
        <v>3</v>
      </c>
      <c r="N42" s="64">
        <v>13</v>
      </c>
      <c r="O42" s="64">
        <v>0</v>
      </c>
      <c r="P42" s="64">
        <v>0</v>
      </c>
      <c r="Q42" s="61">
        <v>955</v>
      </c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27" x14ac:dyDescent="0.2">
      <c r="A43" s="58">
        <v>35</v>
      </c>
      <c r="B43" s="59" t="s">
        <v>138</v>
      </c>
      <c r="C43" s="67">
        <v>9531</v>
      </c>
      <c r="D43" s="67">
        <v>19</v>
      </c>
      <c r="E43" s="67">
        <v>62</v>
      </c>
      <c r="F43" s="67">
        <v>256</v>
      </c>
      <c r="G43" s="67">
        <v>13</v>
      </c>
      <c r="H43" s="67">
        <v>76</v>
      </c>
      <c r="I43" s="67">
        <v>8214</v>
      </c>
      <c r="J43" s="67">
        <v>55</v>
      </c>
      <c r="K43" s="67">
        <v>8</v>
      </c>
      <c r="L43" s="67">
        <v>3423</v>
      </c>
      <c r="M43" s="67">
        <v>19</v>
      </c>
      <c r="N43" s="60">
        <v>328</v>
      </c>
      <c r="O43" s="60">
        <v>1</v>
      </c>
      <c r="P43" s="60">
        <v>0</v>
      </c>
      <c r="Q43" s="61">
        <v>22005</v>
      </c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1:27" x14ac:dyDescent="0.2">
      <c r="A44" s="62">
        <v>36</v>
      </c>
      <c r="B44" s="63" t="s">
        <v>139</v>
      </c>
      <c r="C44" s="68">
        <v>1345</v>
      </c>
      <c r="D44" s="68">
        <v>21</v>
      </c>
      <c r="E44" s="68">
        <v>8</v>
      </c>
      <c r="F44" s="68">
        <v>32</v>
      </c>
      <c r="G44" s="68">
        <v>6</v>
      </c>
      <c r="H44" s="68">
        <v>12</v>
      </c>
      <c r="I44" s="68">
        <v>1030</v>
      </c>
      <c r="J44" s="68">
        <v>30</v>
      </c>
      <c r="K44" s="68">
        <v>0</v>
      </c>
      <c r="L44" s="68">
        <v>327</v>
      </c>
      <c r="M44" s="68">
        <v>6</v>
      </c>
      <c r="N44" s="64">
        <v>19</v>
      </c>
      <c r="O44" s="64">
        <v>0</v>
      </c>
      <c r="P44" s="64">
        <v>0</v>
      </c>
      <c r="Q44" s="61">
        <v>2836</v>
      </c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1:27" x14ac:dyDescent="0.2">
      <c r="A45" s="58">
        <v>37</v>
      </c>
      <c r="B45" s="59" t="s">
        <v>140</v>
      </c>
      <c r="C45" s="67">
        <v>32811</v>
      </c>
      <c r="D45" s="67">
        <v>269</v>
      </c>
      <c r="E45" s="67">
        <v>159</v>
      </c>
      <c r="F45" s="67">
        <v>723</v>
      </c>
      <c r="G45" s="67">
        <v>62</v>
      </c>
      <c r="H45" s="67">
        <v>96</v>
      </c>
      <c r="I45" s="67">
        <v>15463</v>
      </c>
      <c r="J45" s="67">
        <v>209</v>
      </c>
      <c r="K45" s="67">
        <v>19</v>
      </c>
      <c r="L45" s="67">
        <v>14973</v>
      </c>
      <c r="M45" s="67">
        <v>50</v>
      </c>
      <c r="N45" s="60">
        <v>711</v>
      </c>
      <c r="O45" s="60">
        <v>1</v>
      </c>
      <c r="P45" s="60">
        <v>0</v>
      </c>
      <c r="Q45" s="61">
        <v>65546</v>
      </c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1:27" x14ac:dyDescent="0.2">
      <c r="A46" s="62">
        <v>38</v>
      </c>
      <c r="B46" s="63" t="s">
        <v>141</v>
      </c>
      <c r="C46" s="68">
        <v>2056</v>
      </c>
      <c r="D46" s="68">
        <v>30</v>
      </c>
      <c r="E46" s="68">
        <v>12</v>
      </c>
      <c r="F46" s="68">
        <v>30</v>
      </c>
      <c r="G46" s="68">
        <v>2</v>
      </c>
      <c r="H46" s="68">
        <v>9</v>
      </c>
      <c r="I46" s="68">
        <v>1977</v>
      </c>
      <c r="J46" s="68">
        <v>38</v>
      </c>
      <c r="K46" s="68">
        <v>4</v>
      </c>
      <c r="L46" s="68">
        <v>759</v>
      </c>
      <c r="M46" s="68">
        <v>3</v>
      </c>
      <c r="N46" s="64">
        <v>82</v>
      </c>
      <c r="O46" s="64">
        <v>0</v>
      </c>
      <c r="P46" s="64">
        <v>0</v>
      </c>
      <c r="Q46" s="61">
        <v>5002</v>
      </c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1:27" x14ac:dyDescent="0.2">
      <c r="A47" s="58">
        <v>39</v>
      </c>
      <c r="B47" s="59" t="s">
        <v>142</v>
      </c>
      <c r="C47" s="67">
        <v>4955</v>
      </c>
      <c r="D47" s="67">
        <v>25</v>
      </c>
      <c r="E47" s="67">
        <v>12</v>
      </c>
      <c r="F47" s="67">
        <v>129</v>
      </c>
      <c r="G47" s="67">
        <v>1</v>
      </c>
      <c r="H47" s="67">
        <v>42</v>
      </c>
      <c r="I47" s="67">
        <v>4725</v>
      </c>
      <c r="J47" s="67">
        <v>60</v>
      </c>
      <c r="K47" s="67">
        <v>4</v>
      </c>
      <c r="L47" s="67">
        <v>2195</v>
      </c>
      <c r="M47" s="67">
        <v>13</v>
      </c>
      <c r="N47" s="60">
        <v>136</v>
      </c>
      <c r="O47" s="60">
        <v>0</v>
      </c>
      <c r="P47" s="60">
        <v>0</v>
      </c>
      <c r="Q47" s="61">
        <v>12297</v>
      </c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1:27" x14ac:dyDescent="0.2">
      <c r="A48" s="62">
        <v>40</v>
      </c>
      <c r="B48" s="63" t="s">
        <v>143</v>
      </c>
      <c r="C48" s="68">
        <v>826</v>
      </c>
      <c r="D48" s="68">
        <v>22</v>
      </c>
      <c r="E48" s="68">
        <v>3</v>
      </c>
      <c r="F48" s="68">
        <v>20</v>
      </c>
      <c r="G48" s="68">
        <v>1</v>
      </c>
      <c r="H48" s="68">
        <v>14</v>
      </c>
      <c r="I48" s="68">
        <v>748</v>
      </c>
      <c r="J48" s="68">
        <v>21</v>
      </c>
      <c r="K48" s="68">
        <v>1</v>
      </c>
      <c r="L48" s="68">
        <v>70</v>
      </c>
      <c r="M48" s="68">
        <v>3</v>
      </c>
      <c r="N48" s="64">
        <v>17</v>
      </c>
      <c r="O48" s="64">
        <v>1</v>
      </c>
      <c r="P48" s="64">
        <v>0</v>
      </c>
      <c r="Q48" s="61">
        <v>1747</v>
      </c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:27" x14ac:dyDescent="0.2">
      <c r="A49" s="58">
        <v>41</v>
      </c>
      <c r="B49" s="59" t="s">
        <v>144</v>
      </c>
      <c r="C49" s="67">
        <v>11294</v>
      </c>
      <c r="D49" s="67">
        <v>39</v>
      </c>
      <c r="E49" s="67">
        <v>78</v>
      </c>
      <c r="F49" s="67">
        <v>406</v>
      </c>
      <c r="G49" s="67">
        <v>3</v>
      </c>
      <c r="H49" s="67">
        <v>86</v>
      </c>
      <c r="I49" s="67">
        <v>5503</v>
      </c>
      <c r="J49" s="67">
        <v>132</v>
      </c>
      <c r="K49" s="67">
        <v>5</v>
      </c>
      <c r="L49" s="67">
        <v>14140</v>
      </c>
      <c r="M49" s="67">
        <v>58</v>
      </c>
      <c r="N49" s="60">
        <v>179</v>
      </c>
      <c r="O49" s="60">
        <v>1</v>
      </c>
      <c r="P49" s="60">
        <v>0</v>
      </c>
      <c r="Q49" s="61">
        <v>31924</v>
      </c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1:27" x14ac:dyDescent="0.2">
      <c r="A50" s="62">
        <v>42</v>
      </c>
      <c r="B50" s="63" t="s">
        <v>145</v>
      </c>
      <c r="C50" s="68">
        <v>18851</v>
      </c>
      <c r="D50" s="68">
        <v>78</v>
      </c>
      <c r="E50" s="68">
        <v>81</v>
      </c>
      <c r="F50" s="68">
        <v>757</v>
      </c>
      <c r="G50" s="68">
        <v>10</v>
      </c>
      <c r="H50" s="68">
        <v>180</v>
      </c>
      <c r="I50" s="68">
        <v>16592</v>
      </c>
      <c r="J50" s="68">
        <v>161</v>
      </c>
      <c r="K50" s="68">
        <v>16</v>
      </c>
      <c r="L50" s="68">
        <v>9097</v>
      </c>
      <c r="M50" s="68">
        <v>60</v>
      </c>
      <c r="N50" s="64">
        <v>403</v>
      </c>
      <c r="O50" s="64">
        <v>4</v>
      </c>
      <c r="P50" s="64">
        <v>0</v>
      </c>
      <c r="Q50" s="61">
        <v>46290</v>
      </c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1:27" x14ac:dyDescent="0.2">
      <c r="A51" s="58">
        <v>43</v>
      </c>
      <c r="B51" s="59" t="s">
        <v>146</v>
      </c>
      <c r="C51" s="67">
        <v>2077</v>
      </c>
      <c r="D51" s="67">
        <v>29</v>
      </c>
      <c r="E51" s="67">
        <v>13</v>
      </c>
      <c r="F51" s="67">
        <v>160</v>
      </c>
      <c r="G51" s="67">
        <v>1</v>
      </c>
      <c r="H51" s="67">
        <v>0</v>
      </c>
      <c r="I51" s="67">
        <v>2455</v>
      </c>
      <c r="J51" s="67">
        <v>62</v>
      </c>
      <c r="K51" s="67">
        <v>3</v>
      </c>
      <c r="L51" s="67">
        <v>351</v>
      </c>
      <c r="M51" s="67">
        <v>10</v>
      </c>
      <c r="N51" s="60">
        <v>38</v>
      </c>
      <c r="O51" s="60">
        <v>1</v>
      </c>
      <c r="P51" s="60">
        <v>0</v>
      </c>
      <c r="Q51" s="61">
        <v>5200</v>
      </c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1:27" x14ac:dyDescent="0.2">
      <c r="A52" s="62">
        <v>44</v>
      </c>
      <c r="B52" s="63" t="s">
        <v>164</v>
      </c>
      <c r="C52" s="68">
        <v>10131</v>
      </c>
      <c r="D52" s="68">
        <v>49</v>
      </c>
      <c r="E52" s="68">
        <v>46</v>
      </c>
      <c r="F52" s="68">
        <v>380</v>
      </c>
      <c r="G52" s="68">
        <v>1</v>
      </c>
      <c r="H52" s="68">
        <v>68</v>
      </c>
      <c r="I52" s="68">
        <v>4779</v>
      </c>
      <c r="J52" s="68">
        <v>67</v>
      </c>
      <c r="K52" s="68">
        <v>2</v>
      </c>
      <c r="L52" s="68">
        <v>3143</v>
      </c>
      <c r="M52" s="68">
        <v>31</v>
      </c>
      <c r="N52" s="64">
        <v>361</v>
      </c>
      <c r="O52" s="64">
        <v>0</v>
      </c>
      <c r="P52" s="64">
        <v>0</v>
      </c>
      <c r="Q52" s="61">
        <v>19058</v>
      </c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2">
      <c r="A53" s="58">
        <v>45</v>
      </c>
      <c r="B53" s="59" t="s">
        <v>165</v>
      </c>
      <c r="C53" s="67">
        <v>195</v>
      </c>
      <c r="D53" s="67">
        <v>10</v>
      </c>
      <c r="E53" s="67">
        <v>1</v>
      </c>
      <c r="F53" s="67">
        <v>16</v>
      </c>
      <c r="G53" s="67">
        <v>1</v>
      </c>
      <c r="H53" s="67">
        <v>1</v>
      </c>
      <c r="I53" s="67">
        <v>372</v>
      </c>
      <c r="J53" s="67">
        <v>25</v>
      </c>
      <c r="K53" s="67">
        <v>0</v>
      </c>
      <c r="L53" s="67">
        <v>75</v>
      </c>
      <c r="M53" s="67">
        <v>0</v>
      </c>
      <c r="N53" s="60">
        <v>0</v>
      </c>
      <c r="O53" s="60">
        <v>0</v>
      </c>
      <c r="P53" s="60">
        <v>0</v>
      </c>
      <c r="Q53" s="61">
        <v>696</v>
      </c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:27" x14ac:dyDescent="0.2">
      <c r="A54" s="62">
        <v>46</v>
      </c>
      <c r="B54" s="63" t="s">
        <v>149</v>
      </c>
      <c r="C54" s="68">
        <v>10569</v>
      </c>
      <c r="D54" s="68">
        <v>24</v>
      </c>
      <c r="E54" s="68">
        <v>51</v>
      </c>
      <c r="F54" s="68">
        <v>263</v>
      </c>
      <c r="G54" s="68">
        <v>4</v>
      </c>
      <c r="H54" s="68">
        <v>63</v>
      </c>
      <c r="I54" s="68">
        <v>10084</v>
      </c>
      <c r="J54" s="68">
        <v>90</v>
      </c>
      <c r="K54" s="68">
        <v>8</v>
      </c>
      <c r="L54" s="68">
        <v>5616</v>
      </c>
      <c r="M54" s="68">
        <v>19</v>
      </c>
      <c r="N54" s="64">
        <v>175</v>
      </c>
      <c r="O54" s="64">
        <v>0</v>
      </c>
      <c r="P54" s="64">
        <v>0</v>
      </c>
      <c r="Q54" s="61">
        <v>26966</v>
      </c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1:27" ht="15" thickBot="1" x14ac:dyDescent="0.25">
      <c r="A55" s="99" t="s">
        <v>175</v>
      </c>
      <c r="B55" s="100"/>
      <c r="C55" s="69">
        <v>1164708</v>
      </c>
      <c r="D55" s="69">
        <v>9272</v>
      </c>
      <c r="E55" s="69">
        <v>10115</v>
      </c>
      <c r="F55" s="69">
        <v>25595</v>
      </c>
      <c r="G55" s="69">
        <v>763</v>
      </c>
      <c r="H55" s="69">
        <v>5081</v>
      </c>
      <c r="I55" s="69">
        <v>561332</v>
      </c>
      <c r="J55" s="69">
        <v>12565</v>
      </c>
      <c r="K55" s="69">
        <v>967</v>
      </c>
      <c r="L55" s="70">
        <v>402476</v>
      </c>
      <c r="M55" s="70">
        <v>2995</v>
      </c>
      <c r="N55" s="70">
        <v>23586</v>
      </c>
      <c r="O55" s="70">
        <v>603</v>
      </c>
      <c r="P55" s="70">
        <v>0</v>
      </c>
      <c r="Q55" s="61">
        <v>2220058</v>
      </c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1:27" x14ac:dyDescent="0.2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1:27" x14ac:dyDescent="0.2">
      <c r="A57" s="52" t="s">
        <v>176</v>
      </c>
      <c r="B57" s="53"/>
      <c r="C57" s="65"/>
      <c r="D57" s="65"/>
      <c r="E57" s="65"/>
      <c r="F57" s="65"/>
      <c r="G57" s="65"/>
      <c r="H57" s="65"/>
      <c r="I57" s="65"/>
      <c r="J57" s="65"/>
      <c r="K57" s="65"/>
      <c r="L57" s="53"/>
      <c r="M57" s="53"/>
      <c r="N57" s="53"/>
      <c r="O57" s="53"/>
      <c r="P57" s="53"/>
      <c r="Q57" s="54"/>
    </row>
    <row r="58" spans="1:27" x14ac:dyDescent="0.2">
      <c r="A58" s="95" t="s">
        <v>183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7"/>
    </row>
    <row r="59" spans="1:27" x14ac:dyDescent="0.2">
      <c r="A59" s="95" t="s">
        <v>177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7"/>
    </row>
    <row r="60" spans="1:27" x14ac:dyDescent="0.2">
      <c r="A60" s="95" t="s">
        <v>181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7"/>
    </row>
    <row r="61" spans="1:27" x14ac:dyDescent="0.2">
      <c r="A61" s="95" t="s">
        <v>182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7"/>
    </row>
    <row r="62" spans="1:27" x14ac:dyDescent="0.2">
      <c r="A62" s="95" t="s">
        <v>178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7"/>
    </row>
    <row r="63" spans="1:27" x14ac:dyDescent="0.2">
      <c r="A63" s="95" t="s">
        <v>180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7"/>
    </row>
  </sheetData>
  <mergeCells count="25">
    <mergeCell ref="A62:Q62"/>
    <mergeCell ref="A63:Q63"/>
    <mergeCell ref="A56:Q56"/>
    <mergeCell ref="A4:Q4"/>
    <mergeCell ref="A58:Q58"/>
    <mergeCell ref="A59:Q59"/>
    <mergeCell ref="A60:Q60"/>
    <mergeCell ref="A61:Q61"/>
    <mergeCell ref="A55:B55"/>
    <mergeCell ref="A2:Q2"/>
    <mergeCell ref="A1:Q1"/>
    <mergeCell ref="A3:Q3"/>
    <mergeCell ref="I8:K8"/>
    <mergeCell ref="F8:H8"/>
    <mergeCell ref="F5:H6"/>
    <mergeCell ref="I5:K6"/>
    <mergeCell ref="L5:M6"/>
    <mergeCell ref="C8:E8"/>
    <mergeCell ref="L8:M8"/>
    <mergeCell ref="N8:P8"/>
    <mergeCell ref="N5:P6"/>
    <mergeCell ref="Q5:Q8"/>
    <mergeCell ref="C5:E6"/>
    <mergeCell ref="A5:B6"/>
    <mergeCell ref="A7:A8"/>
  </mergeCells>
  <phoneticPr fontId="0" type="noConversion"/>
  <printOptions horizontalCentered="1" gridLines="1"/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B1" zoomScale="90" zoomScaleNormal="90" workbookViewId="0">
      <selection activeCell="Q10" sqref="Q10"/>
    </sheetView>
  </sheetViews>
  <sheetFormatPr baseColWidth="10" defaultRowHeight="15" x14ac:dyDescent="0.25"/>
  <cols>
    <col min="1" max="1" width="3.85546875" hidden="1" customWidth="1"/>
    <col min="2" max="2" width="32.7109375" customWidth="1"/>
    <col min="3" max="3" width="8.5703125" bestFit="1" customWidth="1"/>
    <col min="4" max="4" width="6.28515625" bestFit="1" customWidth="1"/>
    <col min="5" max="6" width="7.42578125" bestFit="1" customWidth="1"/>
    <col min="7" max="7" width="4.85546875" bestFit="1" customWidth="1"/>
    <col min="8" max="8" width="6.42578125" bestFit="1" customWidth="1"/>
    <col min="9" max="9" width="8.5703125" bestFit="1" customWidth="1"/>
    <col min="10" max="10" width="6.85546875" bestFit="1" customWidth="1"/>
    <col min="11" max="11" width="6.28515625" bestFit="1" customWidth="1"/>
    <col min="12" max="12" width="8.28515625" bestFit="1" customWidth="1"/>
    <col min="13" max="13" width="10.28515625" bestFit="1" customWidth="1"/>
    <col min="14" max="14" width="7.5703125" hidden="1" customWidth="1"/>
    <col min="15" max="15" width="11.85546875" hidden="1" customWidth="1"/>
    <col min="16" max="16" width="7.28515625" customWidth="1"/>
    <col min="17" max="17" width="26.85546875" bestFit="1" customWidth="1"/>
  </cols>
  <sheetData>
    <row r="1" spans="1:20" ht="15.75" thickBot="1" x14ac:dyDescent="0.3">
      <c r="A1" s="11"/>
      <c r="B1" s="12" t="s">
        <v>99</v>
      </c>
      <c r="C1" s="13"/>
      <c r="D1" s="14"/>
      <c r="E1" s="15"/>
      <c r="F1" s="101"/>
      <c r="G1" s="102"/>
      <c r="H1" s="102"/>
      <c r="I1" s="102"/>
      <c r="J1" s="102"/>
      <c r="K1" s="103"/>
      <c r="L1" s="16"/>
      <c r="M1" s="16"/>
      <c r="N1" s="17"/>
      <c r="O1" s="17"/>
    </row>
    <row r="2" spans="1:20" ht="15.75" thickBot="1" x14ac:dyDescent="0.3">
      <c r="A2" s="18"/>
      <c r="B2" s="19"/>
      <c r="C2" s="101" t="s">
        <v>0</v>
      </c>
      <c r="D2" s="102"/>
      <c r="E2" s="103"/>
      <c r="F2" s="101" t="s">
        <v>1</v>
      </c>
      <c r="G2" s="102"/>
      <c r="H2" s="104"/>
      <c r="I2" s="105" t="s">
        <v>2</v>
      </c>
      <c r="J2" s="102"/>
      <c r="K2" s="103"/>
      <c r="L2" s="20" t="s">
        <v>3</v>
      </c>
      <c r="M2" s="20" t="s">
        <v>4</v>
      </c>
      <c r="N2" s="17"/>
      <c r="O2" s="17"/>
    </row>
    <row r="3" spans="1:20" ht="15.75" thickBot="1" x14ac:dyDescent="0.3">
      <c r="A3" s="21"/>
      <c r="B3" s="22" t="s">
        <v>5</v>
      </c>
      <c r="C3" s="23" t="s">
        <v>6</v>
      </c>
      <c r="D3" s="24" t="s">
        <v>7</v>
      </c>
      <c r="E3" s="25" t="s">
        <v>8</v>
      </c>
      <c r="F3" s="23" t="s">
        <v>6</v>
      </c>
      <c r="G3" s="24" t="s">
        <v>7</v>
      </c>
      <c r="H3" s="25" t="s">
        <v>8</v>
      </c>
      <c r="I3" s="23" t="s">
        <v>6</v>
      </c>
      <c r="J3" s="24" t="s">
        <v>7</v>
      </c>
      <c r="K3" s="26" t="s">
        <v>8</v>
      </c>
      <c r="L3" s="27"/>
      <c r="M3" s="28" t="s">
        <v>9</v>
      </c>
      <c r="N3" s="17"/>
      <c r="O3" s="17"/>
    </row>
    <row r="4" spans="1:20" ht="15.75" thickBot="1" x14ac:dyDescent="0.3">
      <c r="A4" s="29" t="s">
        <v>10</v>
      </c>
      <c r="B4" s="30" t="s">
        <v>11</v>
      </c>
      <c r="C4" s="37">
        <v>6095</v>
      </c>
      <c r="D4" s="37">
        <v>23</v>
      </c>
      <c r="E4" s="37">
        <v>16</v>
      </c>
      <c r="F4" s="37">
        <v>108</v>
      </c>
      <c r="G4" s="37">
        <v>3</v>
      </c>
      <c r="H4" s="37">
        <v>20</v>
      </c>
      <c r="I4" s="37">
        <v>10216</v>
      </c>
      <c r="J4" s="37">
        <v>56</v>
      </c>
      <c r="K4" s="37">
        <v>11</v>
      </c>
      <c r="L4" s="38">
        <v>0</v>
      </c>
      <c r="M4" s="39">
        <v>16548</v>
      </c>
      <c r="N4" s="31">
        <f t="shared" ref="N4:N49" si="0">SUM(C4:L4)</f>
        <v>16548</v>
      </c>
      <c r="O4" s="17" t="b">
        <f t="shared" ref="O4:O35" si="1">N4=M4</f>
        <v>1</v>
      </c>
      <c r="P4" s="43">
        <v>1</v>
      </c>
      <c r="Q4" s="43" t="s">
        <v>104</v>
      </c>
      <c r="R4" s="43">
        <v>6256</v>
      </c>
      <c r="S4" s="46">
        <f>C4-R4</f>
        <v>-161</v>
      </c>
      <c r="T4" s="1"/>
    </row>
    <row r="5" spans="1:20" x14ac:dyDescent="0.25">
      <c r="A5" s="29" t="s">
        <v>12</v>
      </c>
      <c r="B5" s="30" t="s">
        <v>13</v>
      </c>
      <c r="C5" s="37">
        <v>12863</v>
      </c>
      <c r="D5" s="37">
        <v>36</v>
      </c>
      <c r="E5" s="37">
        <v>65</v>
      </c>
      <c r="F5" s="37">
        <v>136</v>
      </c>
      <c r="G5" s="37">
        <v>6</v>
      </c>
      <c r="H5" s="37">
        <v>119</v>
      </c>
      <c r="I5" s="37">
        <v>12927</v>
      </c>
      <c r="J5" s="37">
        <v>104</v>
      </c>
      <c r="K5" s="37">
        <v>18</v>
      </c>
      <c r="L5" s="38">
        <v>0</v>
      </c>
      <c r="M5" s="39">
        <v>26274</v>
      </c>
      <c r="N5" s="31">
        <f t="shared" si="0"/>
        <v>26274</v>
      </c>
      <c r="O5" s="17" t="b">
        <f t="shared" si="1"/>
        <v>1</v>
      </c>
      <c r="P5" s="43">
        <v>2</v>
      </c>
      <c r="Q5" s="43" t="s">
        <v>105</v>
      </c>
      <c r="R5" s="43">
        <v>13358</v>
      </c>
      <c r="S5" s="46">
        <f t="shared" ref="S5:S51" si="2">C5-R5</f>
        <v>-495</v>
      </c>
    </row>
    <row r="6" spans="1:20" x14ac:dyDescent="0.25">
      <c r="A6" s="29" t="s">
        <v>14</v>
      </c>
      <c r="B6" s="32" t="s">
        <v>15</v>
      </c>
      <c r="C6" s="37">
        <v>15475</v>
      </c>
      <c r="D6" s="37">
        <v>63</v>
      </c>
      <c r="E6" s="37">
        <v>263</v>
      </c>
      <c r="F6" s="37">
        <v>294</v>
      </c>
      <c r="G6" s="37">
        <v>2</v>
      </c>
      <c r="H6" s="37">
        <v>168</v>
      </c>
      <c r="I6" s="37">
        <v>14282</v>
      </c>
      <c r="J6" s="37">
        <v>191</v>
      </c>
      <c r="K6" s="37">
        <v>29</v>
      </c>
      <c r="L6" s="38">
        <v>3</v>
      </c>
      <c r="M6" s="39">
        <v>30770</v>
      </c>
      <c r="N6" s="31">
        <f t="shared" si="0"/>
        <v>30770</v>
      </c>
      <c r="O6" s="17" t="b">
        <f t="shared" si="1"/>
        <v>1</v>
      </c>
      <c r="P6" s="43">
        <v>3</v>
      </c>
      <c r="Q6" s="43" t="s">
        <v>106</v>
      </c>
      <c r="R6" s="43">
        <v>15745</v>
      </c>
      <c r="S6" s="46">
        <f t="shared" si="2"/>
        <v>-270</v>
      </c>
    </row>
    <row r="7" spans="1:20" x14ac:dyDescent="0.25">
      <c r="A7" s="29" t="s">
        <v>16</v>
      </c>
      <c r="B7" s="32" t="s">
        <v>17</v>
      </c>
      <c r="C7" s="37">
        <v>6117</v>
      </c>
      <c r="D7" s="37">
        <v>32</v>
      </c>
      <c r="E7" s="37">
        <v>22</v>
      </c>
      <c r="F7" s="37">
        <v>183</v>
      </c>
      <c r="G7" s="37">
        <v>5</v>
      </c>
      <c r="H7" s="37">
        <v>60</v>
      </c>
      <c r="I7" s="37">
        <v>8482</v>
      </c>
      <c r="J7" s="37">
        <v>74</v>
      </c>
      <c r="K7" s="37">
        <v>30</v>
      </c>
      <c r="L7" s="38">
        <v>0</v>
      </c>
      <c r="M7" s="39">
        <v>15005</v>
      </c>
      <c r="N7" s="31">
        <f t="shared" si="0"/>
        <v>15005</v>
      </c>
      <c r="O7" s="17" t="b">
        <f t="shared" si="1"/>
        <v>1</v>
      </c>
      <c r="P7" s="43">
        <v>4</v>
      </c>
      <c r="Q7" s="43" t="s">
        <v>107</v>
      </c>
      <c r="R7" s="43">
        <v>6153</v>
      </c>
      <c r="S7" s="46">
        <f t="shared" si="2"/>
        <v>-36</v>
      </c>
    </row>
    <row r="8" spans="1:20" x14ac:dyDescent="0.25">
      <c r="A8" s="29" t="s">
        <v>18</v>
      </c>
      <c r="B8" s="32" t="s">
        <v>19</v>
      </c>
      <c r="C8" s="37">
        <v>6125</v>
      </c>
      <c r="D8" s="37">
        <v>21</v>
      </c>
      <c r="E8" s="37">
        <v>23</v>
      </c>
      <c r="F8" s="37">
        <v>162</v>
      </c>
      <c r="G8" s="37">
        <v>3</v>
      </c>
      <c r="H8" s="37">
        <v>43</v>
      </c>
      <c r="I8" s="37">
        <v>6895</v>
      </c>
      <c r="J8" s="37">
        <v>84</v>
      </c>
      <c r="K8" s="37">
        <v>6</v>
      </c>
      <c r="L8" s="38">
        <v>1</v>
      </c>
      <c r="M8" s="39">
        <v>13363</v>
      </c>
      <c r="N8" s="31">
        <f t="shared" si="0"/>
        <v>13363</v>
      </c>
      <c r="O8" s="17" t="b">
        <f t="shared" si="1"/>
        <v>1</v>
      </c>
      <c r="P8" s="43">
        <v>5</v>
      </c>
      <c r="Q8" s="43" t="s">
        <v>108</v>
      </c>
      <c r="R8" s="43">
        <v>6199</v>
      </c>
      <c r="S8" s="46">
        <f t="shared" si="2"/>
        <v>-74</v>
      </c>
    </row>
    <row r="9" spans="1:20" x14ac:dyDescent="0.25">
      <c r="A9" s="29" t="s">
        <v>20</v>
      </c>
      <c r="B9" s="33" t="s">
        <v>21</v>
      </c>
      <c r="C9" s="40">
        <v>78204</v>
      </c>
      <c r="D9" s="40">
        <v>203</v>
      </c>
      <c r="E9" s="40">
        <v>1256</v>
      </c>
      <c r="F9" s="40">
        <v>1043</v>
      </c>
      <c r="G9" s="40">
        <v>22</v>
      </c>
      <c r="H9" s="40">
        <v>412</v>
      </c>
      <c r="I9" s="40">
        <v>39357</v>
      </c>
      <c r="J9" s="40">
        <v>388</v>
      </c>
      <c r="K9" s="40">
        <v>267</v>
      </c>
      <c r="L9" s="41">
        <v>4</v>
      </c>
      <c r="M9" s="33">
        <v>121156</v>
      </c>
      <c r="N9" s="31">
        <f t="shared" si="0"/>
        <v>121156</v>
      </c>
      <c r="O9" s="17" t="b">
        <f t="shared" si="1"/>
        <v>1</v>
      </c>
      <c r="P9" s="43">
        <v>7</v>
      </c>
      <c r="Q9" s="43" t="s">
        <v>110</v>
      </c>
      <c r="R9" s="43">
        <v>79414</v>
      </c>
      <c r="S9" s="46">
        <f t="shared" si="2"/>
        <v>-1210</v>
      </c>
    </row>
    <row r="10" spans="1:20" x14ac:dyDescent="0.25">
      <c r="A10" s="29" t="s">
        <v>22</v>
      </c>
      <c r="B10" s="32" t="s">
        <v>23</v>
      </c>
      <c r="C10" s="37">
        <v>3827</v>
      </c>
      <c r="D10" s="37">
        <v>23</v>
      </c>
      <c r="E10" s="37">
        <v>21</v>
      </c>
      <c r="F10" s="37">
        <v>45</v>
      </c>
      <c r="G10" s="37">
        <v>4</v>
      </c>
      <c r="H10" s="37">
        <v>7</v>
      </c>
      <c r="I10" s="37">
        <v>6448</v>
      </c>
      <c r="J10" s="37">
        <v>57</v>
      </c>
      <c r="K10" s="37">
        <v>9</v>
      </c>
      <c r="L10" s="38">
        <v>0</v>
      </c>
      <c r="M10" s="39">
        <v>10441</v>
      </c>
      <c r="N10" s="31">
        <f t="shared" si="0"/>
        <v>10441</v>
      </c>
      <c r="O10" s="17" t="b">
        <f t="shared" si="1"/>
        <v>1</v>
      </c>
      <c r="P10" s="43">
        <v>8</v>
      </c>
      <c r="Q10" s="43" t="s">
        <v>111</v>
      </c>
      <c r="R10" s="43">
        <v>3886</v>
      </c>
      <c r="S10" s="46">
        <f t="shared" si="2"/>
        <v>-59</v>
      </c>
    </row>
    <row r="11" spans="1:20" x14ac:dyDescent="0.25">
      <c r="A11" s="29" t="s">
        <v>24</v>
      </c>
      <c r="B11" s="32" t="s">
        <v>25</v>
      </c>
      <c r="C11" s="37">
        <v>3257</v>
      </c>
      <c r="D11" s="37">
        <v>9</v>
      </c>
      <c r="E11" s="37">
        <v>29</v>
      </c>
      <c r="F11" s="37">
        <v>77</v>
      </c>
      <c r="G11" s="37">
        <v>2</v>
      </c>
      <c r="H11" s="37">
        <v>28</v>
      </c>
      <c r="I11" s="37">
        <v>5040</v>
      </c>
      <c r="J11" s="37">
        <v>71</v>
      </c>
      <c r="K11" s="37">
        <v>6</v>
      </c>
      <c r="L11" s="38">
        <v>1</v>
      </c>
      <c r="M11" s="39">
        <v>8520</v>
      </c>
      <c r="N11" s="31">
        <f t="shared" si="0"/>
        <v>8520</v>
      </c>
      <c r="O11" s="17" t="b">
        <f t="shared" si="1"/>
        <v>1</v>
      </c>
      <c r="P11" s="43">
        <v>9</v>
      </c>
      <c r="Q11" s="43" t="s">
        <v>112</v>
      </c>
      <c r="R11" s="43">
        <v>4678</v>
      </c>
      <c r="S11" s="46">
        <f t="shared" si="2"/>
        <v>-1421</v>
      </c>
    </row>
    <row r="12" spans="1:20" x14ac:dyDescent="0.25">
      <c r="A12" s="29" t="s">
        <v>26</v>
      </c>
      <c r="B12" s="32" t="s">
        <v>27</v>
      </c>
      <c r="C12" s="37">
        <v>1331</v>
      </c>
      <c r="D12" s="37">
        <v>0</v>
      </c>
      <c r="E12" s="37">
        <v>1</v>
      </c>
      <c r="F12" s="37">
        <v>18</v>
      </c>
      <c r="G12" s="37">
        <v>0</v>
      </c>
      <c r="H12" s="37">
        <v>0</v>
      </c>
      <c r="I12" s="37">
        <v>798</v>
      </c>
      <c r="J12" s="37">
        <v>1</v>
      </c>
      <c r="K12" s="37">
        <v>0</v>
      </c>
      <c r="L12" s="38">
        <v>0</v>
      </c>
      <c r="M12" s="39">
        <v>2149</v>
      </c>
      <c r="N12" s="31">
        <f t="shared" si="0"/>
        <v>2149</v>
      </c>
      <c r="O12" s="17" t="b">
        <f t="shared" si="1"/>
        <v>1</v>
      </c>
      <c r="P12" s="45"/>
      <c r="Q12" s="45"/>
      <c r="R12" s="45"/>
      <c r="S12" s="46">
        <f t="shared" si="2"/>
        <v>1331</v>
      </c>
    </row>
    <row r="13" spans="1:20" x14ac:dyDescent="0.25">
      <c r="A13" s="29" t="s">
        <v>28</v>
      </c>
      <c r="B13" s="32" t="s">
        <v>29</v>
      </c>
      <c r="C13" s="37">
        <v>1112</v>
      </c>
      <c r="D13" s="37">
        <v>25</v>
      </c>
      <c r="E13" s="37">
        <v>19</v>
      </c>
      <c r="F13" s="37">
        <v>20</v>
      </c>
      <c r="G13" s="37">
        <v>2</v>
      </c>
      <c r="H13" s="37">
        <v>13</v>
      </c>
      <c r="I13" s="37">
        <v>1820</v>
      </c>
      <c r="J13" s="37">
        <v>38</v>
      </c>
      <c r="K13" s="37">
        <v>1</v>
      </c>
      <c r="L13" s="38">
        <v>0</v>
      </c>
      <c r="M13" s="39">
        <v>3050</v>
      </c>
      <c r="N13" s="31">
        <f t="shared" si="0"/>
        <v>3050</v>
      </c>
      <c r="O13" s="17" t="b">
        <f t="shared" si="1"/>
        <v>1</v>
      </c>
      <c r="P13" s="43">
        <v>10</v>
      </c>
      <c r="Q13" s="43" t="s">
        <v>113</v>
      </c>
      <c r="R13" s="43">
        <v>1130</v>
      </c>
      <c r="S13" s="46">
        <f t="shared" si="2"/>
        <v>-18</v>
      </c>
    </row>
    <row r="14" spans="1:20" x14ac:dyDescent="0.25">
      <c r="A14" s="29" t="s">
        <v>30</v>
      </c>
      <c r="B14" s="32" t="s">
        <v>31</v>
      </c>
      <c r="C14" s="37">
        <v>9366</v>
      </c>
      <c r="D14" s="37">
        <v>27</v>
      </c>
      <c r="E14" s="37">
        <v>59</v>
      </c>
      <c r="F14" s="37">
        <v>205</v>
      </c>
      <c r="G14" s="37">
        <v>1</v>
      </c>
      <c r="H14" s="37">
        <v>61</v>
      </c>
      <c r="I14" s="37">
        <v>7265</v>
      </c>
      <c r="J14" s="37">
        <v>76</v>
      </c>
      <c r="K14" s="37">
        <v>86</v>
      </c>
      <c r="L14" s="38">
        <v>1</v>
      </c>
      <c r="M14" s="39">
        <v>17147</v>
      </c>
      <c r="N14" s="31">
        <f t="shared" si="0"/>
        <v>17147</v>
      </c>
      <c r="O14" s="17" t="b">
        <f t="shared" si="1"/>
        <v>1</v>
      </c>
      <c r="P14" s="43">
        <v>11</v>
      </c>
      <c r="Q14" s="43" t="s">
        <v>114</v>
      </c>
      <c r="R14" s="43">
        <v>9499</v>
      </c>
      <c r="S14" s="46">
        <f t="shared" si="2"/>
        <v>-133</v>
      </c>
    </row>
    <row r="15" spans="1:20" x14ac:dyDescent="0.25">
      <c r="A15" s="29" t="s">
        <v>32</v>
      </c>
      <c r="B15" s="32" t="s">
        <v>33</v>
      </c>
      <c r="C15" s="37">
        <v>2308</v>
      </c>
      <c r="D15" s="37">
        <v>9</v>
      </c>
      <c r="E15" s="37">
        <v>6</v>
      </c>
      <c r="F15" s="37">
        <v>46</v>
      </c>
      <c r="G15" s="37">
        <v>0</v>
      </c>
      <c r="H15" s="37">
        <v>7</v>
      </c>
      <c r="I15" s="37">
        <v>3430</v>
      </c>
      <c r="J15" s="37">
        <v>43</v>
      </c>
      <c r="K15" s="37">
        <v>4</v>
      </c>
      <c r="L15" s="38">
        <v>0</v>
      </c>
      <c r="M15" s="39">
        <v>5853</v>
      </c>
      <c r="N15" s="31">
        <f t="shared" si="0"/>
        <v>5853</v>
      </c>
      <c r="O15" s="17" t="b">
        <f t="shared" si="1"/>
        <v>1</v>
      </c>
      <c r="P15" s="43">
        <v>12</v>
      </c>
      <c r="Q15" s="43" t="s">
        <v>115</v>
      </c>
      <c r="R15" s="43">
        <v>2328</v>
      </c>
      <c r="S15" s="46">
        <f t="shared" si="2"/>
        <v>-20</v>
      </c>
    </row>
    <row r="16" spans="1:20" x14ac:dyDescent="0.25">
      <c r="A16" s="29" t="s">
        <v>34</v>
      </c>
      <c r="B16" s="32" t="s">
        <v>35</v>
      </c>
      <c r="C16" s="37">
        <v>1625</v>
      </c>
      <c r="D16" s="37">
        <v>20</v>
      </c>
      <c r="E16" s="37">
        <v>5</v>
      </c>
      <c r="F16" s="37">
        <v>49</v>
      </c>
      <c r="G16" s="37">
        <v>2</v>
      </c>
      <c r="H16" s="37">
        <v>3</v>
      </c>
      <c r="I16" s="37">
        <v>2920</v>
      </c>
      <c r="J16" s="37">
        <v>39</v>
      </c>
      <c r="K16" s="37">
        <v>1</v>
      </c>
      <c r="L16" s="38">
        <v>0</v>
      </c>
      <c r="M16" s="39">
        <v>4664</v>
      </c>
      <c r="N16" s="31">
        <f t="shared" si="0"/>
        <v>4664</v>
      </c>
      <c r="O16" s="17" t="b">
        <f t="shared" si="1"/>
        <v>1</v>
      </c>
      <c r="P16" s="43">
        <v>13</v>
      </c>
      <c r="Q16" s="43" t="s">
        <v>116</v>
      </c>
      <c r="R16" s="43">
        <v>1662</v>
      </c>
      <c r="S16" s="46">
        <f t="shared" si="2"/>
        <v>-37</v>
      </c>
    </row>
    <row r="17" spans="1:19" x14ac:dyDescent="0.25">
      <c r="A17" s="29" t="s">
        <v>36</v>
      </c>
      <c r="B17" s="32" t="s">
        <v>37</v>
      </c>
      <c r="C17" s="37">
        <v>11583</v>
      </c>
      <c r="D17" s="37">
        <v>37</v>
      </c>
      <c r="E17" s="37">
        <v>56</v>
      </c>
      <c r="F17" s="37">
        <v>264</v>
      </c>
      <c r="G17" s="37">
        <v>11</v>
      </c>
      <c r="H17" s="37">
        <v>64</v>
      </c>
      <c r="I17" s="37">
        <v>16927</v>
      </c>
      <c r="J17" s="37">
        <v>144</v>
      </c>
      <c r="K17" s="37">
        <v>56</v>
      </c>
      <c r="L17" s="38">
        <v>0</v>
      </c>
      <c r="M17" s="39">
        <v>29142</v>
      </c>
      <c r="N17" s="31">
        <f t="shared" si="0"/>
        <v>29142</v>
      </c>
      <c r="O17" s="17" t="b">
        <f t="shared" si="1"/>
        <v>1</v>
      </c>
      <c r="P17" s="43">
        <v>14</v>
      </c>
      <c r="Q17" s="43" t="s">
        <v>117</v>
      </c>
      <c r="R17" s="43">
        <v>11726</v>
      </c>
      <c r="S17" s="46">
        <f t="shared" si="2"/>
        <v>-143</v>
      </c>
    </row>
    <row r="18" spans="1:19" x14ac:dyDescent="0.25">
      <c r="A18" s="29" t="s">
        <v>38</v>
      </c>
      <c r="B18" s="33" t="s">
        <v>39</v>
      </c>
      <c r="C18" s="40">
        <v>26111</v>
      </c>
      <c r="D18" s="40">
        <v>3265</v>
      </c>
      <c r="E18" s="40">
        <v>2310</v>
      </c>
      <c r="F18" s="40">
        <v>528</v>
      </c>
      <c r="G18" s="40">
        <v>213</v>
      </c>
      <c r="H18" s="40">
        <v>277</v>
      </c>
      <c r="I18" s="40">
        <v>11363</v>
      </c>
      <c r="J18" s="40">
        <v>3394</v>
      </c>
      <c r="K18" s="40">
        <v>233</v>
      </c>
      <c r="L18" s="41">
        <v>1</v>
      </c>
      <c r="M18" s="33">
        <v>47695</v>
      </c>
      <c r="N18" s="31">
        <f t="shared" si="0"/>
        <v>47695</v>
      </c>
      <c r="O18" s="17" t="b">
        <f t="shared" si="1"/>
        <v>1</v>
      </c>
      <c r="P18" s="43">
        <v>15</v>
      </c>
      <c r="Q18" s="43" t="s">
        <v>118</v>
      </c>
      <c r="R18" s="43">
        <v>26841</v>
      </c>
      <c r="S18" s="46">
        <f t="shared" si="2"/>
        <v>-730</v>
      </c>
    </row>
    <row r="19" spans="1:19" x14ac:dyDescent="0.25">
      <c r="A19" s="29" t="s">
        <v>40</v>
      </c>
      <c r="B19" s="32" t="s">
        <v>41</v>
      </c>
      <c r="C19" s="37">
        <v>1485</v>
      </c>
      <c r="D19" s="37">
        <v>20</v>
      </c>
      <c r="E19" s="37">
        <v>5</v>
      </c>
      <c r="F19" s="37">
        <v>26</v>
      </c>
      <c r="G19" s="37">
        <v>0</v>
      </c>
      <c r="H19" s="37">
        <v>11</v>
      </c>
      <c r="I19" s="37">
        <v>2832</v>
      </c>
      <c r="J19" s="37">
        <v>30</v>
      </c>
      <c r="K19" s="37">
        <v>1</v>
      </c>
      <c r="L19" s="38">
        <v>0</v>
      </c>
      <c r="M19" s="39">
        <v>4410</v>
      </c>
      <c r="N19" s="31">
        <f t="shared" si="0"/>
        <v>4410</v>
      </c>
      <c r="O19" s="17" t="b">
        <f t="shared" si="1"/>
        <v>1</v>
      </c>
      <c r="P19" s="43">
        <v>16</v>
      </c>
      <c r="Q19" s="43" t="s">
        <v>119</v>
      </c>
      <c r="R19" s="43">
        <v>1505</v>
      </c>
      <c r="S19" s="46">
        <f t="shared" si="2"/>
        <v>-20</v>
      </c>
    </row>
    <row r="20" spans="1:19" x14ac:dyDescent="0.25">
      <c r="A20" s="29" t="s">
        <v>42</v>
      </c>
      <c r="B20" s="33" t="s">
        <v>43</v>
      </c>
      <c r="C20" s="40">
        <v>71775</v>
      </c>
      <c r="D20" s="40">
        <v>157</v>
      </c>
      <c r="E20" s="40">
        <v>1459</v>
      </c>
      <c r="F20" s="40">
        <v>1189</v>
      </c>
      <c r="G20" s="40">
        <v>16</v>
      </c>
      <c r="H20" s="40">
        <v>552</v>
      </c>
      <c r="I20" s="40">
        <v>36307</v>
      </c>
      <c r="J20" s="40">
        <v>442</v>
      </c>
      <c r="K20" s="40">
        <v>256</v>
      </c>
      <c r="L20" s="41">
        <v>3</v>
      </c>
      <c r="M20" s="33">
        <v>112156</v>
      </c>
      <c r="N20" s="31">
        <f t="shared" si="0"/>
        <v>112156</v>
      </c>
      <c r="O20" s="17" t="b">
        <f t="shared" si="1"/>
        <v>1</v>
      </c>
      <c r="P20" s="43">
        <v>17</v>
      </c>
      <c r="Q20" s="43" t="s">
        <v>120</v>
      </c>
      <c r="R20" s="43">
        <v>72508</v>
      </c>
      <c r="S20" s="46">
        <f t="shared" si="2"/>
        <v>-733</v>
      </c>
    </row>
    <row r="21" spans="1:19" x14ac:dyDescent="0.25">
      <c r="A21" s="29" t="s">
        <v>44</v>
      </c>
      <c r="B21" s="32" t="s">
        <v>45</v>
      </c>
      <c r="C21" s="37">
        <v>2828</v>
      </c>
      <c r="D21" s="37">
        <v>17</v>
      </c>
      <c r="E21" s="37">
        <v>18</v>
      </c>
      <c r="F21" s="37">
        <v>52</v>
      </c>
      <c r="G21" s="37">
        <v>3</v>
      </c>
      <c r="H21" s="37">
        <v>15</v>
      </c>
      <c r="I21" s="37">
        <v>3784</v>
      </c>
      <c r="J21" s="37">
        <v>39</v>
      </c>
      <c r="K21" s="37">
        <v>12</v>
      </c>
      <c r="L21" s="38">
        <v>0</v>
      </c>
      <c r="M21" s="39">
        <v>6768</v>
      </c>
      <c r="N21" s="31">
        <f t="shared" si="0"/>
        <v>6768</v>
      </c>
      <c r="O21" s="17" t="b">
        <f t="shared" si="1"/>
        <v>1</v>
      </c>
      <c r="P21" s="43">
        <v>18</v>
      </c>
      <c r="Q21" s="43" t="s">
        <v>121</v>
      </c>
      <c r="R21" s="43">
        <v>2855</v>
      </c>
      <c r="S21" s="46">
        <f t="shared" si="2"/>
        <v>-27</v>
      </c>
    </row>
    <row r="22" spans="1:19" x14ac:dyDescent="0.25">
      <c r="A22" s="29" t="s">
        <v>46</v>
      </c>
      <c r="B22" s="32" t="s">
        <v>47</v>
      </c>
      <c r="C22" s="37">
        <v>3409</v>
      </c>
      <c r="D22" s="37">
        <v>32</v>
      </c>
      <c r="E22" s="37">
        <v>20</v>
      </c>
      <c r="F22" s="37">
        <v>183</v>
      </c>
      <c r="G22" s="37">
        <v>10</v>
      </c>
      <c r="H22" s="37">
        <v>28</v>
      </c>
      <c r="I22" s="37">
        <v>7076</v>
      </c>
      <c r="J22" s="37">
        <v>63</v>
      </c>
      <c r="K22" s="37">
        <v>5</v>
      </c>
      <c r="L22" s="38">
        <v>0</v>
      </c>
      <c r="M22" s="39">
        <v>10826</v>
      </c>
      <c r="N22" s="31">
        <f t="shared" si="0"/>
        <v>10826</v>
      </c>
      <c r="O22" s="17" t="b">
        <f t="shared" si="1"/>
        <v>1</v>
      </c>
      <c r="P22" s="43">
        <v>19</v>
      </c>
      <c r="Q22" s="43" t="s">
        <v>122</v>
      </c>
      <c r="R22" s="43">
        <v>3430</v>
      </c>
      <c r="S22" s="46">
        <f t="shared" si="2"/>
        <v>-21</v>
      </c>
    </row>
    <row r="23" spans="1:19" x14ac:dyDescent="0.25">
      <c r="A23" s="29" t="s">
        <v>48</v>
      </c>
      <c r="B23" s="33" t="s">
        <v>49</v>
      </c>
      <c r="C23" s="40">
        <v>236235</v>
      </c>
      <c r="D23" s="40">
        <v>1023</v>
      </c>
      <c r="E23" s="40">
        <v>3677</v>
      </c>
      <c r="F23" s="40">
        <v>3124</v>
      </c>
      <c r="G23" s="40">
        <v>39</v>
      </c>
      <c r="H23" s="40">
        <v>1785</v>
      </c>
      <c r="I23" s="40">
        <v>99269</v>
      </c>
      <c r="J23" s="40">
        <v>1372</v>
      </c>
      <c r="K23" s="40">
        <v>270</v>
      </c>
      <c r="L23" s="41">
        <v>1</v>
      </c>
      <c r="M23" s="33">
        <v>346795</v>
      </c>
      <c r="N23" s="31">
        <f t="shared" si="0"/>
        <v>346795</v>
      </c>
      <c r="O23" s="17" t="b">
        <f t="shared" si="1"/>
        <v>1</v>
      </c>
      <c r="P23" s="43">
        <v>20</v>
      </c>
      <c r="Q23" s="43" t="s">
        <v>123</v>
      </c>
      <c r="R23" s="43">
        <v>238525</v>
      </c>
      <c r="S23" s="46">
        <f t="shared" si="2"/>
        <v>-2290</v>
      </c>
    </row>
    <row r="24" spans="1:19" x14ac:dyDescent="0.25">
      <c r="A24" s="29" t="s">
        <v>50</v>
      </c>
      <c r="B24" s="32" t="s">
        <v>51</v>
      </c>
      <c r="C24" s="37">
        <v>10892</v>
      </c>
      <c r="D24" s="37">
        <v>42</v>
      </c>
      <c r="E24" s="37">
        <v>112</v>
      </c>
      <c r="F24" s="37">
        <v>304</v>
      </c>
      <c r="G24" s="37">
        <v>5</v>
      </c>
      <c r="H24" s="37">
        <v>47</v>
      </c>
      <c r="I24" s="37">
        <v>5351</v>
      </c>
      <c r="J24" s="37">
        <v>60</v>
      </c>
      <c r="K24" s="37">
        <v>7</v>
      </c>
      <c r="L24" s="38">
        <v>0</v>
      </c>
      <c r="M24" s="39">
        <v>16820</v>
      </c>
      <c r="N24" s="31">
        <f t="shared" si="0"/>
        <v>16820</v>
      </c>
      <c r="O24" s="17" t="b">
        <f t="shared" si="1"/>
        <v>1</v>
      </c>
      <c r="P24" s="43">
        <v>21</v>
      </c>
      <c r="Q24" s="43" t="s">
        <v>124</v>
      </c>
      <c r="R24" s="43">
        <v>10972</v>
      </c>
      <c r="S24" s="46">
        <f t="shared" si="2"/>
        <v>-80</v>
      </c>
    </row>
    <row r="25" spans="1:19" x14ac:dyDescent="0.25">
      <c r="A25" s="29" t="s">
        <v>52</v>
      </c>
      <c r="B25" s="32" t="s">
        <v>53</v>
      </c>
      <c r="C25" s="37">
        <v>1509</v>
      </c>
      <c r="D25" s="37">
        <v>19</v>
      </c>
      <c r="E25" s="37">
        <v>4</v>
      </c>
      <c r="F25" s="37">
        <v>35</v>
      </c>
      <c r="G25" s="37">
        <v>4</v>
      </c>
      <c r="H25" s="37">
        <v>0</v>
      </c>
      <c r="I25" s="37">
        <v>2643</v>
      </c>
      <c r="J25" s="37">
        <v>57</v>
      </c>
      <c r="K25" s="37">
        <v>2</v>
      </c>
      <c r="L25" s="38">
        <v>0</v>
      </c>
      <c r="M25" s="39">
        <v>4273</v>
      </c>
      <c r="N25" s="31">
        <f t="shared" si="0"/>
        <v>4273</v>
      </c>
      <c r="O25" s="17" t="b">
        <f t="shared" si="1"/>
        <v>1</v>
      </c>
      <c r="P25" s="43">
        <v>22</v>
      </c>
      <c r="Q25" s="43" t="s">
        <v>125</v>
      </c>
      <c r="R25" s="43">
        <v>1533</v>
      </c>
      <c r="S25" s="46">
        <f t="shared" si="2"/>
        <v>-24</v>
      </c>
    </row>
    <row r="26" spans="1:19" x14ac:dyDescent="0.25">
      <c r="A26" s="29" t="s">
        <v>54</v>
      </c>
      <c r="B26" s="32" t="s">
        <v>55</v>
      </c>
      <c r="C26" s="37">
        <v>9670</v>
      </c>
      <c r="D26" s="37">
        <v>28</v>
      </c>
      <c r="E26" s="37">
        <v>55</v>
      </c>
      <c r="F26" s="37">
        <v>551</v>
      </c>
      <c r="G26" s="37">
        <v>2</v>
      </c>
      <c r="H26" s="37">
        <v>110</v>
      </c>
      <c r="I26" s="37">
        <v>12985</v>
      </c>
      <c r="J26" s="37">
        <v>164</v>
      </c>
      <c r="K26" s="37">
        <v>31</v>
      </c>
      <c r="L26" s="38">
        <v>1</v>
      </c>
      <c r="M26" s="39">
        <v>23597</v>
      </c>
      <c r="N26" s="31">
        <f t="shared" si="0"/>
        <v>23597</v>
      </c>
      <c r="O26" s="17" t="b">
        <f t="shared" si="1"/>
        <v>1</v>
      </c>
      <c r="P26" s="43">
        <v>23</v>
      </c>
      <c r="Q26" s="43" t="s">
        <v>126</v>
      </c>
      <c r="R26" s="43">
        <v>14713</v>
      </c>
      <c r="S26" s="46">
        <f t="shared" si="2"/>
        <v>-5043</v>
      </c>
    </row>
    <row r="27" spans="1:19" x14ac:dyDescent="0.25">
      <c r="A27" s="29" t="s">
        <v>56</v>
      </c>
      <c r="B27" s="32" t="s">
        <v>57</v>
      </c>
      <c r="C27" s="37">
        <v>4810</v>
      </c>
      <c r="D27" s="37">
        <v>0</v>
      </c>
      <c r="E27" s="37">
        <v>16</v>
      </c>
      <c r="F27" s="37">
        <v>134</v>
      </c>
      <c r="G27" s="37">
        <v>0</v>
      </c>
      <c r="H27" s="37">
        <v>24</v>
      </c>
      <c r="I27" s="37">
        <v>7671</v>
      </c>
      <c r="J27" s="37">
        <v>0</v>
      </c>
      <c r="K27" s="37">
        <v>3</v>
      </c>
      <c r="L27" s="38">
        <v>0</v>
      </c>
      <c r="M27" s="39">
        <v>12658</v>
      </c>
      <c r="N27" s="31">
        <f t="shared" si="0"/>
        <v>12658</v>
      </c>
      <c r="O27" s="17" t="b">
        <f t="shared" si="1"/>
        <v>1</v>
      </c>
      <c r="P27" s="45"/>
      <c r="Q27" s="45"/>
      <c r="R27" s="45"/>
      <c r="S27" s="46">
        <f t="shared" si="2"/>
        <v>4810</v>
      </c>
    </row>
    <row r="28" spans="1:19" x14ac:dyDescent="0.25">
      <c r="A28" s="29" t="s">
        <v>58</v>
      </c>
      <c r="B28" s="32" t="s">
        <v>59</v>
      </c>
      <c r="C28" s="37">
        <v>1302</v>
      </c>
      <c r="D28" s="37">
        <v>17</v>
      </c>
      <c r="E28" s="37">
        <v>7</v>
      </c>
      <c r="F28" s="37">
        <v>54</v>
      </c>
      <c r="G28" s="37">
        <v>0</v>
      </c>
      <c r="H28" s="37">
        <v>9</v>
      </c>
      <c r="I28" s="37">
        <v>2735</v>
      </c>
      <c r="J28" s="37">
        <v>29</v>
      </c>
      <c r="K28" s="37">
        <v>2</v>
      </c>
      <c r="L28" s="38">
        <v>0</v>
      </c>
      <c r="M28" s="39">
        <v>4155</v>
      </c>
      <c r="N28" s="31">
        <f t="shared" si="0"/>
        <v>4155</v>
      </c>
      <c r="O28" s="17" t="b">
        <f t="shared" si="1"/>
        <v>1</v>
      </c>
      <c r="P28" s="43">
        <v>24</v>
      </c>
      <c r="Q28" s="43" t="s">
        <v>127</v>
      </c>
      <c r="R28" s="43">
        <v>1316</v>
      </c>
      <c r="S28" s="46">
        <f t="shared" si="2"/>
        <v>-14</v>
      </c>
    </row>
    <row r="29" spans="1:19" x14ac:dyDescent="0.25">
      <c r="A29" s="29" t="s">
        <v>60</v>
      </c>
      <c r="B29" s="32" t="s">
        <v>61</v>
      </c>
      <c r="C29" s="37">
        <v>6716</v>
      </c>
      <c r="D29" s="37">
        <v>22</v>
      </c>
      <c r="E29" s="37">
        <v>11</v>
      </c>
      <c r="F29" s="37">
        <v>113</v>
      </c>
      <c r="G29" s="37">
        <v>8</v>
      </c>
      <c r="H29" s="37">
        <v>22</v>
      </c>
      <c r="I29" s="37">
        <v>6055</v>
      </c>
      <c r="J29" s="37">
        <v>65</v>
      </c>
      <c r="K29" s="37">
        <v>13</v>
      </c>
      <c r="L29" s="38">
        <v>0</v>
      </c>
      <c r="M29" s="39">
        <v>13025</v>
      </c>
      <c r="N29" s="31">
        <f t="shared" si="0"/>
        <v>13025</v>
      </c>
      <c r="O29" s="17" t="b">
        <f t="shared" si="1"/>
        <v>1</v>
      </c>
      <c r="P29" s="43">
        <v>25</v>
      </c>
      <c r="Q29" s="43" t="s">
        <v>128</v>
      </c>
      <c r="R29" s="43">
        <v>6819</v>
      </c>
      <c r="S29" s="46">
        <f t="shared" si="2"/>
        <v>-103</v>
      </c>
    </row>
    <row r="30" spans="1:19" x14ac:dyDescent="0.25">
      <c r="A30" s="29" t="s">
        <v>62</v>
      </c>
      <c r="B30" s="32" t="s">
        <v>63</v>
      </c>
      <c r="C30" s="37">
        <v>4014</v>
      </c>
      <c r="D30" s="37">
        <v>7</v>
      </c>
      <c r="E30" s="37">
        <v>18</v>
      </c>
      <c r="F30" s="37">
        <v>194</v>
      </c>
      <c r="G30" s="37">
        <v>2</v>
      </c>
      <c r="H30" s="37">
        <v>33</v>
      </c>
      <c r="I30" s="37">
        <v>6076</v>
      </c>
      <c r="J30" s="37">
        <v>30</v>
      </c>
      <c r="K30" s="37">
        <v>4</v>
      </c>
      <c r="L30" s="38">
        <v>0</v>
      </c>
      <c r="M30" s="39">
        <v>10378</v>
      </c>
      <c r="N30" s="31">
        <f t="shared" si="0"/>
        <v>10378</v>
      </c>
      <c r="O30" s="17" t="b">
        <f t="shared" si="1"/>
        <v>1</v>
      </c>
      <c r="P30" s="43">
        <v>26</v>
      </c>
      <c r="Q30" s="43" t="s">
        <v>129</v>
      </c>
      <c r="R30" s="43">
        <v>4084</v>
      </c>
      <c r="S30" s="46">
        <f t="shared" si="2"/>
        <v>-70</v>
      </c>
    </row>
    <row r="31" spans="1:19" x14ac:dyDescent="0.25">
      <c r="A31" s="29" t="s">
        <v>64</v>
      </c>
      <c r="B31" s="33" t="s">
        <v>65</v>
      </c>
      <c r="C31" s="40">
        <v>44725</v>
      </c>
      <c r="D31" s="40">
        <v>123</v>
      </c>
      <c r="E31" s="40">
        <v>471</v>
      </c>
      <c r="F31" s="40">
        <v>906</v>
      </c>
      <c r="G31" s="40">
        <v>22</v>
      </c>
      <c r="H31" s="40">
        <v>276</v>
      </c>
      <c r="I31" s="40">
        <v>20377</v>
      </c>
      <c r="J31" s="40">
        <v>271</v>
      </c>
      <c r="K31" s="40">
        <v>82</v>
      </c>
      <c r="L31" s="41">
        <v>4</v>
      </c>
      <c r="M31" s="33">
        <v>67257</v>
      </c>
      <c r="N31" s="31">
        <f t="shared" si="0"/>
        <v>67257</v>
      </c>
      <c r="O31" s="17" t="b">
        <f t="shared" si="1"/>
        <v>1</v>
      </c>
      <c r="P31" s="43">
        <v>27</v>
      </c>
      <c r="Q31" s="43" t="s">
        <v>130</v>
      </c>
      <c r="R31" s="43">
        <v>45267</v>
      </c>
      <c r="S31" s="46">
        <f t="shared" si="2"/>
        <v>-542</v>
      </c>
    </row>
    <row r="32" spans="1:19" x14ac:dyDescent="0.25">
      <c r="A32" s="29" t="s">
        <v>66</v>
      </c>
      <c r="B32" s="32" t="s">
        <v>67</v>
      </c>
      <c r="C32" s="37">
        <v>9273</v>
      </c>
      <c r="D32" s="37">
        <v>31</v>
      </c>
      <c r="E32" s="37">
        <v>53</v>
      </c>
      <c r="F32" s="37">
        <v>167</v>
      </c>
      <c r="G32" s="37">
        <v>4</v>
      </c>
      <c r="H32" s="37">
        <v>92</v>
      </c>
      <c r="I32" s="37">
        <v>11267</v>
      </c>
      <c r="J32" s="37">
        <v>86</v>
      </c>
      <c r="K32" s="37">
        <v>27</v>
      </c>
      <c r="L32" s="38">
        <v>0</v>
      </c>
      <c r="M32" s="39">
        <v>21000</v>
      </c>
      <c r="N32" s="31">
        <f t="shared" si="0"/>
        <v>21000</v>
      </c>
      <c r="O32" s="17" t="b">
        <f t="shared" si="1"/>
        <v>1</v>
      </c>
      <c r="P32" s="43">
        <v>28</v>
      </c>
      <c r="Q32" s="43" t="s">
        <v>131</v>
      </c>
      <c r="R32" s="43">
        <v>9271</v>
      </c>
      <c r="S32" s="46">
        <f t="shared" si="2"/>
        <v>2</v>
      </c>
    </row>
    <row r="33" spans="1:19" x14ac:dyDescent="0.25">
      <c r="A33" s="29" t="s">
        <v>68</v>
      </c>
      <c r="B33" s="32" t="s">
        <v>69</v>
      </c>
      <c r="C33" s="37">
        <v>1792</v>
      </c>
      <c r="D33" s="37">
        <v>24</v>
      </c>
      <c r="E33" s="37">
        <v>12</v>
      </c>
      <c r="F33" s="37">
        <v>83</v>
      </c>
      <c r="G33" s="37">
        <v>1</v>
      </c>
      <c r="H33" s="37">
        <v>1</v>
      </c>
      <c r="I33" s="37">
        <v>4675</v>
      </c>
      <c r="J33" s="37">
        <v>51</v>
      </c>
      <c r="K33" s="37">
        <v>3</v>
      </c>
      <c r="L33" s="38">
        <v>0</v>
      </c>
      <c r="M33" s="39">
        <v>6642</v>
      </c>
      <c r="N33" s="31">
        <f t="shared" si="0"/>
        <v>6642</v>
      </c>
      <c r="O33" s="17" t="b">
        <f t="shared" si="1"/>
        <v>1</v>
      </c>
      <c r="P33" s="43">
        <v>29</v>
      </c>
      <c r="Q33" s="43" t="s">
        <v>132</v>
      </c>
      <c r="R33" s="43">
        <v>1800</v>
      </c>
      <c r="S33" s="46">
        <f t="shared" si="2"/>
        <v>-8</v>
      </c>
    </row>
    <row r="34" spans="1:19" x14ac:dyDescent="0.25">
      <c r="A34" s="29" t="s">
        <v>70</v>
      </c>
      <c r="B34" s="32" t="s">
        <v>71</v>
      </c>
      <c r="C34" s="37">
        <v>5107</v>
      </c>
      <c r="D34" s="37">
        <v>36</v>
      </c>
      <c r="E34" s="37">
        <v>29</v>
      </c>
      <c r="F34" s="37">
        <v>155</v>
      </c>
      <c r="G34" s="37">
        <v>2</v>
      </c>
      <c r="H34" s="37">
        <v>18</v>
      </c>
      <c r="I34" s="37">
        <v>10015</v>
      </c>
      <c r="J34" s="37">
        <v>162</v>
      </c>
      <c r="K34" s="37">
        <v>13</v>
      </c>
      <c r="L34" s="38">
        <v>0</v>
      </c>
      <c r="M34" s="39">
        <v>15537</v>
      </c>
      <c r="N34" s="31">
        <f t="shared" si="0"/>
        <v>15537</v>
      </c>
      <c r="O34" s="17" t="b">
        <f t="shared" si="1"/>
        <v>1</v>
      </c>
      <c r="P34" s="43">
        <v>30</v>
      </c>
      <c r="Q34" s="43" t="s">
        <v>133</v>
      </c>
      <c r="R34" s="43">
        <v>5148</v>
      </c>
      <c r="S34" s="46">
        <f t="shared" si="2"/>
        <v>-41</v>
      </c>
    </row>
    <row r="35" spans="1:19" x14ac:dyDescent="0.25">
      <c r="A35" s="29" t="s">
        <v>72</v>
      </c>
      <c r="B35" s="32" t="s">
        <v>73</v>
      </c>
      <c r="C35" s="37">
        <v>12848</v>
      </c>
      <c r="D35" s="37">
        <v>51</v>
      </c>
      <c r="E35" s="37">
        <v>54</v>
      </c>
      <c r="F35" s="37">
        <v>512</v>
      </c>
      <c r="G35" s="37">
        <v>8</v>
      </c>
      <c r="H35" s="37">
        <v>72</v>
      </c>
      <c r="I35" s="37">
        <v>13350</v>
      </c>
      <c r="J35" s="37">
        <v>103</v>
      </c>
      <c r="K35" s="37">
        <v>31</v>
      </c>
      <c r="L35" s="38">
        <v>1</v>
      </c>
      <c r="M35" s="39">
        <v>27030</v>
      </c>
      <c r="N35" s="31">
        <f t="shared" si="0"/>
        <v>27030</v>
      </c>
      <c r="O35" s="17" t="b">
        <f t="shared" si="1"/>
        <v>1</v>
      </c>
      <c r="P35" s="43">
        <v>31</v>
      </c>
      <c r="Q35" s="43" t="s">
        <v>134</v>
      </c>
      <c r="R35" s="43">
        <v>16474</v>
      </c>
      <c r="S35" s="46">
        <f t="shared" si="2"/>
        <v>-3626</v>
      </c>
    </row>
    <row r="36" spans="1:19" x14ac:dyDescent="0.25">
      <c r="A36" s="29"/>
      <c r="B36" s="2" t="s">
        <v>101</v>
      </c>
      <c r="C36" s="42">
        <v>402</v>
      </c>
      <c r="D36" s="37"/>
      <c r="E36" s="37"/>
      <c r="F36" s="37"/>
      <c r="G36" s="37"/>
      <c r="H36" s="37"/>
      <c r="I36" s="37"/>
      <c r="J36" s="37"/>
      <c r="K36" s="37"/>
      <c r="L36" s="38"/>
      <c r="M36" s="42">
        <v>402</v>
      </c>
      <c r="N36" s="31"/>
      <c r="O36" s="17"/>
      <c r="P36" s="45">
        <v>6</v>
      </c>
      <c r="Q36" s="45" t="s">
        <v>109</v>
      </c>
      <c r="R36" s="45">
        <v>417</v>
      </c>
      <c r="S36" s="47">
        <f t="shared" si="2"/>
        <v>-15</v>
      </c>
    </row>
    <row r="37" spans="1:19" x14ac:dyDescent="0.25">
      <c r="A37" s="29"/>
      <c r="B37" s="2" t="s">
        <v>102</v>
      </c>
      <c r="C37" s="42">
        <v>1005</v>
      </c>
      <c r="D37" s="37"/>
      <c r="E37" s="37"/>
      <c r="F37" s="37"/>
      <c r="G37" s="37"/>
      <c r="H37" s="37"/>
      <c r="I37" s="37"/>
      <c r="J37" s="37"/>
      <c r="K37" s="37"/>
      <c r="L37" s="38"/>
      <c r="M37" s="42">
        <v>1005</v>
      </c>
      <c r="N37" s="31"/>
      <c r="O37" s="17"/>
      <c r="P37" s="45">
        <v>34</v>
      </c>
      <c r="Q37" s="45" t="s">
        <v>137</v>
      </c>
      <c r="R37" s="45">
        <v>1043</v>
      </c>
      <c r="S37" s="47">
        <f t="shared" si="2"/>
        <v>-38</v>
      </c>
    </row>
    <row r="38" spans="1:19" x14ac:dyDescent="0.25">
      <c r="A38" s="29"/>
      <c r="B38" s="2" t="s">
        <v>103</v>
      </c>
      <c r="C38" s="42">
        <v>1894</v>
      </c>
      <c r="D38" s="37"/>
      <c r="E38" s="37"/>
      <c r="F38" s="37"/>
      <c r="G38" s="37"/>
      <c r="H38" s="37"/>
      <c r="I38" s="37"/>
      <c r="J38" s="37"/>
      <c r="K38" s="37"/>
      <c r="L38" s="38"/>
      <c r="M38" s="42">
        <v>1894</v>
      </c>
      <c r="N38" s="31"/>
      <c r="O38" s="17"/>
      <c r="P38" s="45">
        <v>40</v>
      </c>
      <c r="Q38" s="45" t="s">
        <v>143</v>
      </c>
      <c r="R38" s="45">
        <v>1976</v>
      </c>
      <c r="S38" s="47">
        <f t="shared" si="2"/>
        <v>-82</v>
      </c>
    </row>
    <row r="39" spans="1:19" x14ac:dyDescent="0.25">
      <c r="A39" s="29" t="s">
        <v>74</v>
      </c>
      <c r="B39" s="32" t="s">
        <v>75</v>
      </c>
      <c r="C39" s="37">
        <v>9249</v>
      </c>
      <c r="D39" s="37">
        <v>63</v>
      </c>
      <c r="E39" s="37">
        <v>38</v>
      </c>
      <c r="F39" s="37">
        <v>205</v>
      </c>
      <c r="G39" s="37">
        <v>11</v>
      </c>
      <c r="H39" s="37">
        <v>42</v>
      </c>
      <c r="I39" s="37">
        <v>10471</v>
      </c>
      <c r="J39" s="37">
        <v>157</v>
      </c>
      <c r="K39" s="37">
        <v>24</v>
      </c>
      <c r="L39" s="38">
        <v>0</v>
      </c>
      <c r="M39" s="39">
        <v>20260</v>
      </c>
      <c r="N39" s="31">
        <f t="shared" si="0"/>
        <v>20260</v>
      </c>
      <c r="O39" s="17" t="b">
        <f>N39=M39</f>
        <v>1</v>
      </c>
      <c r="P39" s="43">
        <v>32</v>
      </c>
      <c r="Q39" s="43" t="s">
        <v>135</v>
      </c>
      <c r="R39" s="43">
        <v>8332</v>
      </c>
      <c r="S39" s="46">
        <f t="shared" si="2"/>
        <v>917</v>
      </c>
    </row>
    <row r="40" spans="1:19" x14ac:dyDescent="0.25">
      <c r="A40" s="29" t="s">
        <v>76</v>
      </c>
      <c r="B40" s="32" t="s">
        <v>77</v>
      </c>
      <c r="C40" s="37">
        <v>9111</v>
      </c>
      <c r="D40" s="37">
        <v>48</v>
      </c>
      <c r="E40" s="37">
        <v>61</v>
      </c>
      <c r="F40" s="37">
        <v>610</v>
      </c>
      <c r="G40" s="37">
        <v>7</v>
      </c>
      <c r="H40" s="37">
        <v>45</v>
      </c>
      <c r="I40" s="37">
        <v>14120</v>
      </c>
      <c r="J40" s="37">
        <v>160</v>
      </c>
      <c r="K40" s="37">
        <v>30</v>
      </c>
      <c r="L40" s="38">
        <v>0</v>
      </c>
      <c r="M40" s="39">
        <v>24192</v>
      </c>
      <c r="N40" s="31">
        <f t="shared" si="0"/>
        <v>24192</v>
      </c>
      <c r="O40" s="17" t="b">
        <f>N40=M40</f>
        <v>1</v>
      </c>
      <c r="P40" s="43">
        <v>33</v>
      </c>
      <c r="Q40" s="43" t="s">
        <v>136</v>
      </c>
      <c r="R40" s="43">
        <v>9523</v>
      </c>
      <c r="S40" s="46">
        <f t="shared" si="2"/>
        <v>-412</v>
      </c>
    </row>
    <row r="41" spans="1:19" x14ac:dyDescent="0.25">
      <c r="A41" s="29"/>
      <c r="B41" s="32" t="s">
        <v>100</v>
      </c>
      <c r="C41" s="37">
        <v>280</v>
      </c>
      <c r="D41" s="37"/>
      <c r="E41" s="37"/>
      <c r="F41" s="37"/>
      <c r="G41" s="37"/>
      <c r="H41" s="37"/>
      <c r="I41" s="37"/>
      <c r="J41" s="37"/>
      <c r="K41" s="37"/>
      <c r="L41" s="38"/>
      <c r="M41" s="39">
        <v>280</v>
      </c>
      <c r="N41" s="31"/>
      <c r="O41" s="17"/>
      <c r="P41" s="45">
        <v>45</v>
      </c>
      <c r="Q41" s="45" t="s">
        <v>148</v>
      </c>
      <c r="R41" s="43">
        <v>280</v>
      </c>
      <c r="S41" s="47">
        <f t="shared" si="2"/>
        <v>0</v>
      </c>
    </row>
    <row r="42" spans="1:19" x14ac:dyDescent="0.25">
      <c r="A42" s="29" t="s">
        <v>78</v>
      </c>
      <c r="B42" s="32" t="s">
        <v>79</v>
      </c>
      <c r="C42" s="37">
        <v>5847</v>
      </c>
      <c r="D42" s="37">
        <v>11</v>
      </c>
      <c r="E42" s="37">
        <v>52</v>
      </c>
      <c r="F42" s="37">
        <v>96</v>
      </c>
      <c r="G42" s="37">
        <v>1</v>
      </c>
      <c r="H42" s="37">
        <v>61</v>
      </c>
      <c r="I42" s="37">
        <v>7492</v>
      </c>
      <c r="J42" s="37">
        <v>41</v>
      </c>
      <c r="K42" s="37">
        <v>6</v>
      </c>
      <c r="L42" s="38">
        <v>0</v>
      </c>
      <c r="M42" s="39">
        <v>13607</v>
      </c>
      <c r="N42" s="31">
        <f t="shared" si="0"/>
        <v>13607</v>
      </c>
      <c r="O42" s="17" t="b">
        <f t="shared" ref="O42:O49" si="3">N42=M42</f>
        <v>1</v>
      </c>
      <c r="P42" s="43">
        <v>35</v>
      </c>
      <c r="Q42" s="43" t="s">
        <v>138</v>
      </c>
      <c r="R42" s="43">
        <v>5854</v>
      </c>
      <c r="S42" s="46">
        <f t="shared" si="2"/>
        <v>-7</v>
      </c>
    </row>
    <row r="43" spans="1:19" x14ac:dyDescent="0.25">
      <c r="A43" s="29" t="s">
        <v>80</v>
      </c>
      <c r="B43" s="32" t="s">
        <v>81</v>
      </c>
      <c r="C43" s="37">
        <v>840</v>
      </c>
      <c r="D43" s="37">
        <v>8</v>
      </c>
      <c r="E43" s="37">
        <v>7</v>
      </c>
      <c r="F43" s="37">
        <v>28</v>
      </c>
      <c r="G43" s="37">
        <v>2</v>
      </c>
      <c r="H43" s="37">
        <v>8</v>
      </c>
      <c r="I43" s="37">
        <v>967</v>
      </c>
      <c r="J43" s="37">
        <v>22</v>
      </c>
      <c r="K43" s="37">
        <v>0</v>
      </c>
      <c r="L43" s="38">
        <v>0</v>
      </c>
      <c r="M43" s="39">
        <v>1882</v>
      </c>
      <c r="N43" s="31">
        <f t="shared" si="0"/>
        <v>1882</v>
      </c>
      <c r="O43" s="17" t="b">
        <f t="shared" si="3"/>
        <v>1</v>
      </c>
      <c r="P43" s="43">
        <v>36</v>
      </c>
      <c r="Q43" s="43" t="s">
        <v>139</v>
      </c>
      <c r="R43" s="43">
        <v>837</v>
      </c>
      <c r="S43" s="46">
        <f t="shared" si="2"/>
        <v>3</v>
      </c>
    </row>
    <row r="44" spans="1:19" x14ac:dyDescent="0.25">
      <c r="A44" s="29" t="s">
        <v>82</v>
      </c>
      <c r="B44" s="32" t="s">
        <v>83</v>
      </c>
      <c r="C44" s="37">
        <v>15711</v>
      </c>
      <c r="D44" s="37">
        <v>73</v>
      </c>
      <c r="E44" s="37">
        <v>106</v>
      </c>
      <c r="F44" s="37">
        <v>472</v>
      </c>
      <c r="G44" s="37">
        <v>4</v>
      </c>
      <c r="H44" s="37">
        <v>54</v>
      </c>
      <c r="I44" s="37">
        <v>11859</v>
      </c>
      <c r="J44" s="37">
        <v>135</v>
      </c>
      <c r="K44" s="37">
        <v>9</v>
      </c>
      <c r="L44" s="38">
        <v>1</v>
      </c>
      <c r="M44" s="39">
        <v>28424</v>
      </c>
      <c r="N44" s="31">
        <f t="shared" si="0"/>
        <v>28424</v>
      </c>
      <c r="O44" s="17" t="b">
        <f t="shared" si="3"/>
        <v>1</v>
      </c>
      <c r="P44" s="43">
        <v>37</v>
      </c>
      <c r="Q44" s="43" t="s">
        <v>140</v>
      </c>
      <c r="R44" s="43">
        <v>16010</v>
      </c>
      <c r="S44" s="46">
        <f t="shared" si="2"/>
        <v>-299</v>
      </c>
    </row>
    <row r="45" spans="1:19" x14ac:dyDescent="0.25">
      <c r="A45" s="29" t="s">
        <v>84</v>
      </c>
      <c r="B45" s="32" t="s">
        <v>85</v>
      </c>
      <c r="C45" s="37">
        <v>1171</v>
      </c>
      <c r="D45" s="37">
        <v>25</v>
      </c>
      <c r="E45" s="37">
        <v>11</v>
      </c>
      <c r="F45" s="37">
        <v>29</v>
      </c>
      <c r="G45" s="37">
        <v>2</v>
      </c>
      <c r="H45" s="37">
        <v>7</v>
      </c>
      <c r="I45" s="37">
        <v>1562</v>
      </c>
      <c r="J45" s="37">
        <v>30</v>
      </c>
      <c r="K45" s="37">
        <v>5</v>
      </c>
      <c r="L45" s="38">
        <v>0</v>
      </c>
      <c r="M45" s="39">
        <v>2842</v>
      </c>
      <c r="N45" s="31">
        <f t="shared" si="0"/>
        <v>2842</v>
      </c>
      <c r="O45" s="17" t="b">
        <f t="shared" si="3"/>
        <v>1</v>
      </c>
      <c r="P45" s="43">
        <v>38</v>
      </c>
      <c r="Q45" s="43" t="s">
        <v>141</v>
      </c>
      <c r="R45" s="43">
        <v>1185</v>
      </c>
      <c r="S45" s="46">
        <f t="shared" si="2"/>
        <v>-14</v>
      </c>
    </row>
    <row r="46" spans="1:19" x14ac:dyDescent="0.25">
      <c r="A46" s="29" t="s">
        <v>86</v>
      </c>
      <c r="B46" s="32" t="s">
        <v>87</v>
      </c>
      <c r="C46" s="37">
        <v>3204</v>
      </c>
      <c r="D46" s="37">
        <v>16</v>
      </c>
      <c r="E46" s="37">
        <v>5</v>
      </c>
      <c r="F46" s="37">
        <v>48</v>
      </c>
      <c r="G46" s="37">
        <v>1</v>
      </c>
      <c r="H46" s="37">
        <v>39</v>
      </c>
      <c r="I46" s="37">
        <v>4649</v>
      </c>
      <c r="J46" s="37">
        <v>46</v>
      </c>
      <c r="K46" s="37">
        <v>2</v>
      </c>
      <c r="L46" s="38">
        <v>1</v>
      </c>
      <c r="M46" s="39">
        <v>8011</v>
      </c>
      <c r="N46" s="31">
        <f t="shared" si="0"/>
        <v>8011</v>
      </c>
      <c r="O46" s="17" t="b">
        <f t="shared" si="3"/>
        <v>1</v>
      </c>
      <c r="P46" s="43">
        <v>39</v>
      </c>
      <c r="Q46" s="43" t="s">
        <v>142</v>
      </c>
      <c r="R46" s="43">
        <v>3213</v>
      </c>
      <c r="S46" s="46">
        <f t="shared" si="2"/>
        <v>-9</v>
      </c>
    </row>
    <row r="47" spans="1:19" x14ac:dyDescent="0.25">
      <c r="A47" s="29" t="s">
        <v>88</v>
      </c>
      <c r="B47" s="32" t="s">
        <v>89</v>
      </c>
      <c r="C47" s="37">
        <v>8356</v>
      </c>
      <c r="D47" s="37">
        <v>5</v>
      </c>
      <c r="E47" s="37">
        <v>41</v>
      </c>
      <c r="F47" s="37">
        <v>383</v>
      </c>
      <c r="G47" s="37">
        <v>7</v>
      </c>
      <c r="H47" s="37">
        <v>101</v>
      </c>
      <c r="I47" s="37">
        <v>5430</v>
      </c>
      <c r="J47" s="37">
        <v>34</v>
      </c>
      <c r="K47" s="37">
        <v>2</v>
      </c>
      <c r="L47" s="38">
        <v>0</v>
      </c>
      <c r="M47" s="39">
        <v>14359</v>
      </c>
      <c r="N47" s="31">
        <f t="shared" si="0"/>
        <v>14359</v>
      </c>
      <c r="O47" s="17" t="b">
        <f t="shared" si="3"/>
        <v>1</v>
      </c>
      <c r="P47" s="43">
        <v>41</v>
      </c>
      <c r="Q47" s="43" t="s">
        <v>144</v>
      </c>
      <c r="R47" s="43">
        <v>8398</v>
      </c>
      <c r="S47" s="46">
        <f t="shared" si="2"/>
        <v>-42</v>
      </c>
    </row>
    <row r="48" spans="1:19" x14ac:dyDescent="0.25">
      <c r="A48" s="29" t="s">
        <v>90</v>
      </c>
      <c r="B48" s="32" t="s">
        <v>91</v>
      </c>
      <c r="C48" s="37">
        <v>10949</v>
      </c>
      <c r="D48" s="37">
        <v>29</v>
      </c>
      <c r="E48" s="37">
        <v>67</v>
      </c>
      <c r="F48" s="37">
        <v>409</v>
      </c>
      <c r="G48" s="37">
        <v>11</v>
      </c>
      <c r="H48" s="37">
        <v>103</v>
      </c>
      <c r="I48" s="37">
        <v>14387</v>
      </c>
      <c r="J48" s="37">
        <v>100</v>
      </c>
      <c r="K48" s="37">
        <v>22</v>
      </c>
      <c r="L48" s="38">
        <v>3</v>
      </c>
      <c r="M48" s="39">
        <v>26080</v>
      </c>
      <c r="N48" s="31">
        <f t="shared" si="0"/>
        <v>26080</v>
      </c>
      <c r="O48" s="17" t="b">
        <f t="shared" si="3"/>
        <v>1</v>
      </c>
      <c r="P48" s="43">
        <v>42</v>
      </c>
      <c r="Q48" s="43" t="s">
        <v>145</v>
      </c>
      <c r="R48" s="43">
        <v>11088</v>
      </c>
      <c r="S48" s="46">
        <f t="shared" si="2"/>
        <v>-139</v>
      </c>
    </row>
    <row r="49" spans="1:19" x14ac:dyDescent="0.25">
      <c r="A49" s="29" t="s">
        <v>92</v>
      </c>
      <c r="B49" s="32" t="s">
        <v>93</v>
      </c>
      <c r="C49" s="37">
        <v>1140</v>
      </c>
      <c r="D49" s="37">
        <v>7</v>
      </c>
      <c r="E49" s="37">
        <v>4</v>
      </c>
      <c r="F49" s="37">
        <v>197</v>
      </c>
      <c r="G49" s="37">
        <v>0</v>
      </c>
      <c r="H49" s="37">
        <v>2</v>
      </c>
      <c r="I49" s="37">
        <v>2039</v>
      </c>
      <c r="J49" s="37">
        <v>11</v>
      </c>
      <c r="K49" s="37">
        <v>5</v>
      </c>
      <c r="L49" s="38">
        <v>0</v>
      </c>
      <c r="M49" s="39">
        <v>3405</v>
      </c>
      <c r="N49" s="31">
        <f t="shared" si="0"/>
        <v>3405</v>
      </c>
      <c r="O49" s="17" t="b">
        <f t="shared" si="3"/>
        <v>1</v>
      </c>
      <c r="P49" s="43">
        <v>43</v>
      </c>
      <c r="Q49" s="43" t="s">
        <v>146</v>
      </c>
      <c r="R49" s="43">
        <v>1126</v>
      </c>
      <c r="S49" s="46">
        <f t="shared" si="2"/>
        <v>14</v>
      </c>
    </row>
    <row r="50" spans="1:19" x14ac:dyDescent="0.25">
      <c r="A50" s="29" t="s">
        <v>94</v>
      </c>
      <c r="B50" s="34" t="s">
        <v>95</v>
      </c>
      <c r="C50" s="37">
        <v>6259</v>
      </c>
      <c r="D50" s="37">
        <v>16</v>
      </c>
      <c r="E50" s="37">
        <v>35</v>
      </c>
      <c r="F50" s="37">
        <v>183</v>
      </c>
      <c r="G50" s="37">
        <v>2</v>
      </c>
      <c r="H50" s="37">
        <v>70</v>
      </c>
      <c r="I50" s="37">
        <v>4449</v>
      </c>
      <c r="J50" s="37">
        <v>32</v>
      </c>
      <c r="K50" s="37">
        <v>10</v>
      </c>
      <c r="L50" s="38">
        <v>0</v>
      </c>
      <c r="M50" s="39">
        <v>11056</v>
      </c>
      <c r="N50" s="17"/>
      <c r="O50" s="17"/>
      <c r="P50" s="43">
        <v>44</v>
      </c>
      <c r="Q50" s="43" t="s">
        <v>147</v>
      </c>
      <c r="R50" s="43">
        <v>6301</v>
      </c>
      <c r="S50" s="46">
        <f t="shared" si="2"/>
        <v>-42</v>
      </c>
    </row>
    <row r="51" spans="1:19" ht="15.75" thickBot="1" x14ac:dyDescent="0.3">
      <c r="A51" s="35" t="s">
        <v>96</v>
      </c>
      <c r="B51" s="32" t="s">
        <v>97</v>
      </c>
      <c r="C51" s="37">
        <v>6897</v>
      </c>
      <c r="D51" s="37">
        <v>7</v>
      </c>
      <c r="E51" s="37">
        <v>42</v>
      </c>
      <c r="F51" s="37">
        <v>206</v>
      </c>
      <c r="G51" s="37">
        <v>9</v>
      </c>
      <c r="H51" s="37">
        <v>19</v>
      </c>
      <c r="I51" s="37">
        <v>9286</v>
      </c>
      <c r="J51" s="37">
        <v>38</v>
      </c>
      <c r="K51" s="37">
        <v>13</v>
      </c>
      <c r="L51" s="38">
        <v>0</v>
      </c>
      <c r="M51" s="39">
        <v>16517</v>
      </c>
      <c r="N51" s="17"/>
      <c r="O51" s="17"/>
      <c r="P51" s="44">
        <v>46</v>
      </c>
      <c r="Q51" s="44" t="s">
        <v>149</v>
      </c>
      <c r="R51" s="44">
        <v>6979</v>
      </c>
      <c r="S51" s="46">
        <f t="shared" si="2"/>
        <v>-82</v>
      </c>
    </row>
    <row r="52" spans="1:19" x14ac:dyDescent="0.25">
      <c r="B52" s="5"/>
      <c r="C52" s="3"/>
      <c r="D52" s="4"/>
      <c r="E52" s="4"/>
      <c r="F52" s="4"/>
      <c r="G52" s="4"/>
      <c r="H52" s="4"/>
      <c r="I52" s="4"/>
      <c r="J52" s="4"/>
      <c r="K52" s="4"/>
      <c r="L52" s="4"/>
      <c r="M52" s="5"/>
      <c r="P52" s="1"/>
    </row>
    <row r="53" spans="1:19" ht="15.75" thickBot="1" x14ac:dyDescent="0.3">
      <c r="B53" s="5"/>
      <c r="C53" s="9"/>
      <c r="D53" s="4"/>
      <c r="E53" s="4"/>
      <c r="F53" s="4"/>
      <c r="G53" s="4"/>
      <c r="H53" s="4"/>
      <c r="I53" s="4"/>
      <c r="J53" s="4"/>
      <c r="K53" s="4"/>
      <c r="L53" s="4"/>
      <c r="M53" s="5"/>
      <c r="P53" s="1"/>
    </row>
    <row r="54" spans="1:19" ht="16.5" thickTop="1" thickBot="1" x14ac:dyDescent="0.3">
      <c r="B54" s="6" t="s">
        <v>98</v>
      </c>
      <c r="C54" s="7">
        <f t="shared" ref="C54:M54" si="4">SUM(C4:C51)</f>
        <v>696104</v>
      </c>
      <c r="D54" s="7">
        <f t="shared" si="4"/>
        <v>5750</v>
      </c>
      <c r="E54" s="10">
        <f t="shared" si="4"/>
        <v>10641</v>
      </c>
      <c r="F54" s="8">
        <f t="shared" si="4"/>
        <v>13826</v>
      </c>
      <c r="G54" s="7">
        <f t="shared" si="4"/>
        <v>459</v>
      </c>
      <c r="H54" s="7">
        <f t="shared" si="4"/>
        <v>4928</v>
      </c>
      <c r="I54" s="10">
        <f t="shared" si="4"/>
        <v>487349</v>
      </c>
      <c r="J54" s="10">
        <f t="shared" si="4"/>
        <v>8590</v>
      </c>
      <c r="K54" s="10">
        <f t="shared" si="4"/>
        <v>1647</v>
      </c>
      <c r="L54" s="8">
        <f t="shared" si="4"/>
        <v>26</v>
      </c>
      <c r="M54" s="36">
        <f t="shared" si="4"/>
        <v>1229320</v>
      </c>
      <c r="P54" s="1"/>
    </row>
    <row r="55" spans="1:19" x14ac:dyDescent="0.25">
      <c r="P55" s="1"/>
    </row>
    <row r="56" spans="1:19" x14ac:dyDescent="0.25">
      <c r="P56" s="1"/>
    </row>
  </sheetData>
  <autoFilter ref="B3:M3"/>
  <mergeCells count="4">
    <mergeCell ref="F1:K1"/>
    <mergeCell ref="C2:E2"/>
    <mergeCell ref="F2:H2"/>
    <mergeCell ref="I2:K2"/>
  </mergeCells>
  <phoneticPr fontId="0" type="noConversion"/>
  <printOptions gridLines="1"/>
  <pageMargins left="0.70866141732283472" right="0.70866141732283472" top="0.74803149606299213" bottom="0.74803149606299213" header="0.31496062992125984" footer="0.31496062992125984"/>
  <pageSetup scale="64" orientation="portrait" r:id="rId1"/>
  <headerFooter>
    <oddHeader>&amp;CSECRETARIA DE FINANZAS Y ADMINISTRACION.DIRECCION GENERAL DE INGRESOS.ESTADISTICA DEL PADRON VEHICULAR.&amp;R18 DE FEBRERO DE 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 2020</vt:lpstr>
      <vt:lpstr>Autos COMPARACION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Jared Garcia Muñoz.</dc:creator>
  <cp:lastModifiedBy>PULL</cp:lastModifiedBy>
  <cp:lastPrinted>2020-07-17T15:35:04Z</cp:lastPrinted>
  <dcterms:created xsi:type="dcterms:W3CDTF">2010-02-17T16:35:53Z</dcterms:created>
  <dcterms:modified xsi:type="dcterms:W3CDTF">2020-12-17T18:10:35Z</dcterms:modified>
</cp:coreProperties>
</file>