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2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<sst xmlns="http://schemas.openxmlformats.org/spreadsheetml/2006/main" count="237" uniqueCount="185">
  <si>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</si>
  <si>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</si>
  <si>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</si>
  <si>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</si>
  <si>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</si>
  <si>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</si>
  <si>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</si>
  <si>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</si>
  <si>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</si>
  <si>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</si>
  <si>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</si>
  <si>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</si>
  <si>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</si>
  <si>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</si>
  <si>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</si>
  <si>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</si>
  <si>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</si>
  <si>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</si>
  <si>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</si>
  <si>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</si>
  <si>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</si>
  <si>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</si>
  <si>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</si>
  <si>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</si>
  <si>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</si>
  <si>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</si>
  <si>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</si>
  <si>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</si>
  <si>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</si>
  <si>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</si>
  <si>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</si>
  <si>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</si>
  <si>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</si>
  <si>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</si>
  <si>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</si>
  <si>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</si>
  <si>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</si>
  <si>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</si>
  <si>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</si>
  <si>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</si>
  <si>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</si>
  <si>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</si>
  <si>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</si>
  <si>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</si>
  <si>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</si>
  <si>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</si>
  <si>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</si>
  <si>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</si>
  <si>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</si>
  <si>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</si>
  <si>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</si>
  <si>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</si>
  <si>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</si>
  <si>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</si>
  <si>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</si>
  <si>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</si>
  <si>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</si>
  <si>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</si>
  <si>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</si>
  <si>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</si>
  <si>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</si>
  <si>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</si>
  <si>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</si>
  <si>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</si>
  <si>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</si>
  <si>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</si>
  <si>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</si>
  <si>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</si>
  <si>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</si>
  <si>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</si>
  <si>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</si>
  <si>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</si>
  <si>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</si>
  <si>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</si>
  <si>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</si>
  <si>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</si>
  <si>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</si>
  <si>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</si>
  <si>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</si>
  <si>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</si>
  <si>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</si>
  <si>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</si>
  <si>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</si>
  <si>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</si>
  <si>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</si>
  <si>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</si>
  <si>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</si>
  <si>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</si>
  <si>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</si>
  <si>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</si>
  <si>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</si>
  <si>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</si>
  <si>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</si>
  <si>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</si>
  <si>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</si>
  <si>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</si>
  <si>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</si>
  <si>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</si>
  <si>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</si>
  <si>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</si>
  <si>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</si>
  <si>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</si>
  <si>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</si>
  <si>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</si>
  <si>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</si>
  <si>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</si>
  <si>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</si>
  <si>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</si>
  <si>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</si>
  <si>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</si>
  <si>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</si>
  <si>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</si>
  <si>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</si>
  <si>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</si>
  <si>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</si>
  <si>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</si>
  <si>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</si>
  <si>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</si>
  <si>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</si>
  <si>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</si>
  <si>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</si>
  <si>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</si>
  <si>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</si>
  <si>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</si>
  <si>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</si>
  <si>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</si>
  <si>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</si>
  <si>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</si>
  <si>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</si>
  <si>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</si>
  <si>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</si>
  <si>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</si>
  <si>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</si>
  <si>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</si>
  <si>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</si>
  <si>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</si>
  <si>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</si>
  <si>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</si>
  <si>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</si>
  <si>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</si>
  <si>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</si>
  <si>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</si>
  <si>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</si>
  <si>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</si>
  <si>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</si>
  <si>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</si>
  <si>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</si>
  <si>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</si>
  <si>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</si>
  <si>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</si>
  <si>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</si>
  <si>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</si>
  <si>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</si>
  <si>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</si>
  <si>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</si>
  <si>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</si>
  <si>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</si>
  <si>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</si>
  <si>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</si>
  <si>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</si>
  <si>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</si>
  <si>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</si>
  <si>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</si>
  <si>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</si>
  <si>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</si>
  <si>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</si>
  <si>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</si>
  <si>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</si>
  <si>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</si>
  <si>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</si>
  <si>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</si>
  <si>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</si>
  <si>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</si>
  <si>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</si>
  <si>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</si>
  <si>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</si>
  <si>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</si>
  <si>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</si>
  <si>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</si>
  <si>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</si>
  <si>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</si>
  <si>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</si>
  <si>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</si>
  <si>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2022 con corte al 28 de febrero de 2022</t>
  </si>
  <si>
    <t>* La información corresponde a los vehículos que con corte al 28 de febrero de 2022,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</si>
</sst>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4" fillId="0" borderId="51"/>
    <xf numFmtId="0" fontId="3" fillId="0" borderId="51"/>
    <xf numFmtId="0" fontId="2" fillId="0" borderId="51"/>
    <xf numFmtId="0" fontId="1" fillId="0" borderId="51"/>
  </cellStyleXfs>
  <cellXfs count="109">
    <xf numFmtId="0" fontId="0" fillId="0" borderId="0" xfId="0" applyFont="1" applyAlignment="1"/>
    <xf numFmtId="0" fontId="7" fillId="0" borderId="0" xfId="0" applyFont="1"/>
    <xf numFmtId="0" fontId="12" fillId="3" borderId="2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3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right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3" fontId="9" fillId="4" borderId="23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10" fillId="5" borderId="33" xfId="0" applyNumberFormat="1" applyFont="1" applyFill="1" applyBorder="1" applyAlignment="1">
      <alignment horizontal="center"/>
    </xf>
    <xf numFmtId="0" fontId="9" fillId="0" borderId="25" xfId="0" applyFont="1" applyBorder="1"/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/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9" xfId="0" applyFont="1" applyBorder="1" applyAlignment="1">
      <alignment vertical="center"/>
    </xf>
    <xf numFmtId="164" fontId="17" fillId="0" borderId="23" xfId="0" applyNumberFormat="1" applyFont="1" applyBorder="1" applyAlignment="1">
      <alignment vertical="center"/>
    </xf>
    <xf numFmtId="164" fontId="17" fillId="0" borderId="25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0" fontId="19" fillId="0" borderId="29" xfId="0" applyFont="1" applyBorder="1" applyAlignment="1">
      <alignment vertical="center"/>
    </xf>
    <xf numFmtId="164" fontId="17" fillId="7" borderId="29" xfId="0" applyNumberFormat="1" applyFont="1" applyFill="1" applyBorder="1" applyAlignment="1">
      <alignment vertical="center"/>
    </xf>
    <xf numFmtId="164" fontId="17" fillId="7" borderId="23" xfId="0" applyNumberFormat="1" applyFont="1" applyFill="1" applyBorder="1" applyAlignment="1">
      <alignment vertical="center"/>
    </xf>
    <xf numFmtId="164" fontId="17" fillId="7" borderId="50" xfId="0" applyNumberFormat="1" applyFont="1" applyFill="1" applyBorder="1" applyAlignment="1">
      <alignment vertical="center"/>
    </xf>
    <xf numFmtId="0" fontId="18" fillId="8" borderId="51" xfId="0" applyFont="1" applyFill="1" applyBorder="1"/>
    <xf numFmtId="0" fontId="17" fillId="0" borderId="23" xfId="0" applyFont="1" applyBorder="1"/>
    <xf numFmtId="164" fontId="20" fillId="0" borderId="23" xfId="0" applyNumberFormat="1" applyFont="1" applyBorder="1"/>
    <xf numFmtId="165" fontId="18" fillId="8" borderId="51" xfId="0" applyNumberFormat="1" applyFont="1" applyFill="1" applyBorder="1"/>
    <xf numFmtId="0" fontId="19" fillId="0" borderId="2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8" fillId="0" borderId="8" xfId="0" applyFont="1" applyBorder="1"/>
    <xf numFmtId="0" fontId="18" fillId="0" borderId="39" xfId="0" applyFont="1" applyBorder="1"/>
    <xf numFmtId="0" fontId="18" fillId="0" borderId="13" xfId="0" applyFont="1" applyBorder="1"/>
    <xf numFmtId="0" fontId="18" fillId="0" borderId="52" xfId="0" applyFont="1" applyBorder="1"/>
    <xf numFmtId="0" fontId="19" fillId="0" borderId="7" xfId="0" applyFont="1" applyBorder="1" applyAlignment="1">
      <alignment horizontal="center"/>
    </xf>
    <xf numFmtId="164" fontId="19" fillId="0" borderId="53" xfId="0" applyNumberFormat="1" applyFont="1" applyBorder="1"/>
    <xf numFmtId="164" fontId="19" fillId="0" borderId="54" xfId="0" applyNumberFormat="1" applyFont="1" applyBorder="1"/>
    <xf numFmtId="164" fontId="19" fillId="0" borderId="55" xfId="0" applyNumberFormat="1" applyFont="1" applyBorder="1"/>
    <xf numFmtId="164" fontId="19" fillId="0" borderId="56" xfId="0" applyNumberFormat="1" applyFont="1" applyBorder="1"/>
    <xf numFmtId="3" fontId="10" fillId="5" borderId="33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6" fillId="0" borderId="26" xfId="0" applyFont="1" applyBorder="1"/>
    <xf numFmtId="0" fontId="6" fillId="0" borderId="27" xfId="0" applyFont="1" applyBorder="1"/>
    <xf numFmtId="0" fontId="10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8" fillId="2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7" xfId="0" applyFont="1" applyBorder="1"/>
    <xf numFmtId="0" fontId="6" fillId="0" borderId="18" xfId="0" applyFont="1" applyBorder="1"/>
    <xf numFmtId="0" fontId="10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9" xfId="0" applyFont="1" applyBorder="1"/>
    <xf numFmtId="0" fontId="6" fillId="0" borderId="20" xfId="0" applyFont="1" applyBorder="1"/>
    <xf numFmtId="0" fontId="10" fillId="2" borderId="16" xfId="0" applyFont="1" applyFill="1" applyBorder="1" applyAlignment="1">
      <alignment horizontal="center" vertical="center"/>
    </xf>
    <xf numFmtId="0" fontId="6" fillId="0" borderId="21" xfId="0" applyFont="1" applyBorder="1"/>
    <xf numFmtId="0" fontId="6" fillId="0" borderId="28" xfId="0" applyFont="1" applyBorder="1"/>
    <xf numFmtId="0" fontId="11" fillId="2" borderId="22" xfId="0" applyFont="1" applyFill="1" applyBorder="1" applyAlignment="1">
      <alignment horizontal="center" vertical="center"/>
    </xf>
    <xf numFmtId="0" fontId="6" fillId="0" borderId="24" xfId="0" applyFont="1" applyBorder="1"/>
    <xf numFmtId="0" fontId="13" fillId="2" borderId="25" xfId="0" applyFont="1" applyFill="1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6" fillId="0" borderId="36" xfId="0" applyFont="1" applyBorder="1"/>
    <xf numFmtId="0" fontId="6" fillId="0" borderId="37" xfId="0" applyFont="1" applyBorder="1"/>
    <xf numFmtId="0" fontId="6" fillId="0" borderId="41" xfId="0" applyFont="1" applyBorder="1"/>
    <xf numFmtId="0" fontId="17" fillId="0" borderId="42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sqref="A1:Q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86" t="s">
        <v>183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9" t="s">
        <v>2</v>
      </c>
      <c r="B5" s="90"/>
      <c r="C5" s="93" t="s">
        <v>3</v>
      </c>
      <c r="D5" s="94"/>
      <c r="E5" s="95"/>
      <c r="F5" s="93" t="s">
        <v>4</v>
      </c>
      <c r="G5" s="94"/>
      <c r="H5" s="95"/>
      <c r="I5" s="93" t="s">
        <v>5</v>
      </c>
      <c r="J5" s="94"/>
      <c r="K5" s="95"/>
      <c r="L5" s="93" t="s">
        <v>6</v>
      </c>
      <c r="M5" s="95"/>
      <c r="N5" s="93" t="s">
        <v>7</v>
      </c>
      <c r="O5" s="94"/>
      <c r="P5" s="95"/>
      <c r="Q5" s="98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91"/>
      <c r="B6" s="92"/>
      <c r="C6" s="96"/>
      <c r="D6" s="97"/>
      <c r="E6" s="92"/>
      <c r="F6" s="96"/>
      <c r="G6" s="97"/>
      <c r="H6" s="92"/>
      <c r="I6" s="96"/>
      <c r="J6" s="97"/>
      <c r="K6" s="92"/>
      <c r="L6" s="96"/>
      <c r="M6" s="92"/>
      <c r="N6" s="96"/>
      <c r="O6" s="97"/>
      <c r="P6" s="92"/>
      <c r="Q6" s="99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0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9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02"/>
      <c r="B8" s="4" t="s">
        <v>14</v>
      </c>
      <c r="C8" s="103"/>
      <c r="D8" s="72"/>
      <c r="E8" s="73"/>
      <c r="F8" s="103"/>
      <c r="G8" s="72"/>
      <c r="H8" s="73"/>
      <c r="I8" s="103"/>
      <c r="J8" s="72"/>
      <c r="K8" s="73"/>
      <c r="L8" s="74"/>
      <c r="M8" s="73"/>
      <c r="N8" s="75"/>
      <c r="O8" s="72"/>
      <c r="P8" s="73"/>
      <c r="Q8" s="100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11872</v>
      </c>
      <c r="D9" s="8">
        <v>43</v>
      </c>
      <c r="E9" s="8">
        <v>29</v>
      </c>
      <c r="F9" s="8">
        <v>282</v>
      </c>
      <c r="G9" s="8">
        <v>3</v>
      </c>
      <c r="H9" s="8">
        <v>26</v>
      </c>
      <c r="I9" s="7">
        <v>11833</v>
      </c>
      <c r="J9" s="8">
        <v>97</v>
      </c>
      <c r="K9" s="8">
        <v>11</v>
      </c>
      <c r="L9" s="7">
        <v>5175</v>
      </c>
      <c r="M9" s="8">
        <v>31</v>
      </c>
      <c r="N9" s="9">
        <v>228</v>
      </c>
      <c r="O9" s="9">
        <v>2</v>
      </c>
      <c r="P9" s="9">
        <v>0</v>
      </c>
      <c r="Q9" s="10">
        <f t="shared" ref="Q9:Q55" si="0">SUM(C9:P9)</f>
        <v>29632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20031</v>
      </c>
      <c r="D10" s="14">
        <v>52</v>
      </c>
      <c r="E10" s="14">
        <v>75</v>
      </c>
      <c r="F10" s="14">
        <v>322</v>
      </c>
      <c r="G10" s="14">
        <v>4</v>
      </c>
      <c r="H10" s="14">
        <v>123</v>
      </c>
      <c r="I10" s="13">
        <v>13578</v>
      </c>
      <c r="J10" s="14">
        <v>124</v>
      </c>
      <c r="K10" s="14">
        <v>12</v>
      </c>
      <c r="L10" s="13">
        <v>5814</v>
      </c>
      <c r="M10" s="14">
        <v>59</v>
      </c>
      <c r="N10" s="15">
        <v>593</v>
      </c>
      <c r="O10" s="15">
        <v>2</v>
      </c>
      <c r="P10" s="15">
        <v>0</v>
      </c>
      <c r="Q10" s="10">
        <f t="shared" si="0"/>
        <v>40789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29884</v>
      </c>
      <c r="D11" s="8">
        <v>153</v>
      </c>
      <c r="E11" s="8">
        <v>325</v>
      </c>
      <c r="F11" s="8">
        <v>642</v>
      </c>
      <c r="G11" s="8">
        <v>4</v>
      </c>
      <c r="H11" s="8">
        <v>177</v>
      </c>
      <c r="I11" s="7">
        <v>16824</v>
      </c>
      <c r="J11" s="8">
        <v>276</v>
      </c>
      <c r="K11" s="8">
        <v>27</v>
      </c>
      <c r="L11" s="7">
        <v>10712</v>
      </c>
      <c r="M11" s="8">
        <v>118</v>
      </c>
      <c r="N11" s="9">
        <v>662</v>
      </c>
      <c r="O11" s="9">
        <v>6</v>
      </c>
      <c r="P11" s="9">
        <v>0</v>
      </c>
      <c r="Q11" s="10">
        <f t="shared" si="0"/>
        <v>59810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10056</v>
      </c>
      <c r="D12" s="14">
        <v>52</v>
      </c>
      <c r="E12" s="14">
        <v>23</v>
      </c>
      <c r="F12" s="14">
        <v>272</v>
      </c>
      <c r="G12" s="14">
        <v>2</v>
      </c>
      <c r="H12" s="14">
        <v>51</v>
      </c>
      <c r="I12" s="13">
        <v>8779</v>
      </c>
      <c r="J12" s="14">
        <v>130</v>
      </c>
      <c r="K12" s="14">
        <v>25</v>
      </c>
      <c r="L12" s="13">
        <v>3561</v>
      </c>
      <c r="M12" s="14">
        <v>28</v>
      </c>
      <c r="N12" s="15">
        <v>380</v>
      </c>
      <c r="O12" s="15">
        <v>4</v>
      </c>
      <c r="P12" s="15">
        <v>0</v>
      </c>
      <c r="Q12" s="10">
        <f t="shared" si="0"/>
        <v>23363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11227</v>
      </c>
      <c r="D13" s="8">
        <v>55</v>
      </c>
      <c r="E13" s="8">
        <v>38</v>
      </c>
      <c r="F13" s="8">
        <v>312</v>
      </c>
      <c r="G13" s="8">
        <v>7</v>
      </c>
      <c r="H13" s="8">
        <v>107</v>
      </c>
      <c r="I13" s="7">
        <v>7500</v>
      </c>
      <c r="J13" s="8">
        <v>151</v>
      </c>
      <c r="K13" s="8">
        <v>7</v>
      </c>
      <c r="L13" s="7">
        <v>4966</v>
      </c>
      <c r="M13" s="8">
        <v>38</v>
      </c>
      <c r="N13" s="9">
        <v>377</v>
      </c>
      <c r="O13" s="9">
        <v>1</v>
      </c>
      <c r="P13" s="9">
        <v>0</v>
      </c>
      <c r="Q13" s="10">
        <f t="shared" si="0"/>
        <v>24786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141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221</v>
      </c>
      <c r="J14" s="14">
        <v>19</v>
      </c>
      <c r="K14" s="14">
        <v>0</v>
      </c>
      <c r="L14" s="14">
        <v>20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442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126514</v>
      </c>
      <c r="D15" s="8">
        <v>305</v>
      </c>
      <c r="E15" s="7">
        <v>1432</v>
      </c>
      <c r="F15" s="7">
        <v>2225</v>
      </c>
      <c r="G15" s="8">
        <v>31</v>
      </c>
      <c r="H15" s="8">
        <v>452</v>
      </c>
      <c r="I15" s="7">
        <v>43113</v>
      </c>
      <c r="J15" s="8">
        <v>864</v>
      </c>
      <c r="K15" s="8">
        <v>101</v>
      </c>
      <c r="L15" s="7">
        <v>34404</v>
      </c>
      <c r="M15" s="8">
        <v>299</v>
      </c>
      <c r="N15" s="16">
        <v>3027</v>
      </c>
      <c r="O15" s="9">
        <v>48</v>
      </c>
      <c r="P15" s="9">
        <v>0</v>
      </c>
      <c r="Q15" s="10">
        <f t="shared" si="0"/>
        <v>212815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7522</v>
      </c>
      <c r="D16" s="14">
        <v>25</v>
      </c>
      <c r="E16" s="14">
        <v>23</v>
      </c>
      <c r="F16" s="14">
        <v>168</v>
      </c>
      <c r="G16" s="14">
        <v>4</v>
      </c>
      <c r="H16" s="14">
        <v>5</v>
      </c>
      <c r="I16" s="13">
        <v>7543</v>
      </c>
      <c r="J16" s="14">
        <v>63</v>
      </c>
      <c r="K16" s="14">
        <v>10</v>
      </c>
      <c r="L16" s="13">
        <v>3453</v>
      </c>
      <c r="M16" s="14">
        <v>11</v>
      </c>
      <c r="N16" s="15">
        <v>340</v>
      </c>
      <c r="O16" s="15">
        <v>3</v>
      </c>
      <c r="P16" s="15">
        <v>0</v>
      </c>
      <c r="Q16" s="10">
        <f t="shared" si="0"/>
        <v>19170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7633</v>
      </c>
      <c r="D17" s="8">
        <v>15</v>
      </c>
      <c r="E17" s="8">
        <v>63</v>
      </c>
      <c r="F17" s="8">
        <v>198</v>
      </c>
      <c r="G17" s="8">
        <v>8</v>
      </c>
      <c r="H17" s="8">
        <v>51</v>
      </c>
      <c r="I17" s="7">
        <v>6024</v>
      </c>
      <c r="J17" s="8">
        <v>96</v>
      </c>
      <c r="K17" s="8">
        <v>3</v>
      </c>
      <c r="L17" s="7">
        <v>4702</v>
      </c>
      <c r="M17" s="8">
        <v>23</v>
      </c>
      <c r="N17" s="9">
        <v>218</v>
      </c>
      <c r="O17" s="9">
        <v>1</v>
      </c>
      <c r="P17" s="9">
        <v>0</v>
      </c>
      <c r="Q17" s="10">
        <f t="shared" si="0"/>
        <v>19035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1800</v>
      </c>
      <c r="D18" s="14">
        <v>36</v>
      </c>
      <c r="E18" s="14">
        <v>22</v>
      </c>
      <c r="F18" s="14">
        <v>30</v>
      </c>
      <c r="G18" s="14">
        <v>3</v>
      </c>
      <c r="H18" s="14">
        <v>18</v>
      </c>
      <c r="I18" s="13">
        <v>1942</v>
      </c>
      <c r="J18" s="14">
        <v>36</v>
      </c>
      <c r="K18" s="14">
        <v>1</v>
      </c>
      <c r="L18" s="14">
        <v>279</v>
      </c>
      <c r="M18" s="14">
        <v>10</v>
      </c>
      <c r="N18" s="15">
        <v>79</v>
      </c>
      <c r="O18" s="15">
        <v>2</v>
      </c>
      <c r="P18" s="15">
        <v>0</v>
      </c>
      <c r="Q18" s="10">
        <f t="shared" si="0"/>
        <v>4258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15511</v>
      </c>
      <c r="D19" s="8">
        <v>49</v>
      </c>
      <c r="E19" s="8">
        <v>84</v>
      </c>
      <c r="F19" s="8">
        <v>349</v>
      </c>
      <c r="G19" s="8">
        <v>7</v>
      </c>
      <c r="H19" s="8">
        <v>62</v>
      </c>
      <c r="I19" s="7">
        <v>7544</v>
      </c>
      <c r="J19" s="8">
        <v>99</v>
      </c>
      <c r="K19" s="8">
        <v>14</v>
      </c>
      <c r="L19" s="7">
        <v>8822</v>
      </c>
      <c r="M19" s="8">
        <v>36</v>
      </c>
      <c r="N19" s="9">
        <v>417</v>
      </c>
      <c r="O19" s="9">
        <v>3</v>
      </c>
      <c r="P19" s="9">
        <v>0</v>
      </c>
      <c r="Q19" s="10">
        <f t="shared" si="0"/>
        <v>32997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4440</v>
      </c>
      <c r="D20" s="14">
        <v>26</v>
      </c>
      <c r="E20" s="14">
        <v>7</v>
      </c>
      <c r="F20" s="14">
        <v>105</v>
      </c>
      <c r="G20" s="14">
        <v>4</v>
      </c>
      <c r="H20" s="14">
        <v>9</v>
      </c>
      <c r="I20" s="13">
        <v>4047</v>
      </c>
      <c r="J20" s="14">
        <v>61</v>
      </c>
      <c r="K20" s="14">
        <v>7</v>
      </c>
      <c r="L20" s="13">
        <v>2357</v>
      </c>
      <c r="M20" s="14">
        <v>25</v>
      </c>
      <c r="N20" s="15">
        <v>110</v>
      </c>
      <c r="O20" s="15">
        <v>0</v>
      </c>
      <c r="P20" s="15">
        <v>0</v>
      </c>
      <c r="Q20" s="10">
        <f t="shared" si="0"/>
        <v>11198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3690</v>
      </c>
      <c r="D21" s="8">
        <v>42</v>
      </c>
      <c r="E21" s="8">
        <v>5</v>
      </c>
      <c r="F21" s="8">
        <v>146</v>
      </c>
      <c r="G21" s="8">
        <v>4</v>
      </c>
      <c r="H21" s="8">
        <v>3</v>
      </c>
      <c r="I21" s="7">
        <v>3421</v>
      </c>
      <c r="J21" s="8">
        <v>55</v>
      </c>
      <c r="K21" s="8">
        <v>4</v>
      </c>
      <c r="L21" s="8">
        <v>951</v>
      </c>
      <c r="M21" s="8">
        <v>17</v>
      </c>
      <c r="N21" s="9">
        <v>359</v>
      </c>
      <c r="O21" s="9">
        <v>0</v>
      </c>
      <c r="P21" s="9">
        <v>0</v>
      </c>
      <c r="Q21" s="10">
        <f t="shared" si="0"/>
        <v>8697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21022</v>
      </c>
      <c r="D22" s="14">
        <v>47</v>
      </c>
      <c r="E22" s="14">
        <v>78</v>
      </c>
      <c r="F22" s="14">
        <v>655</v>
      </c>
      <c r="G22" s="14">
        <v>3</v>
      </c>
      <c r="H22" s="14">
        <v>112</v>
      </c>
      <c r="I22" s="13">
        <v>19187</v>
      </c>
      <c r="J22" s="14">
        <v>173</v>
      </c>
      <c r="K22" s="14">
        <v>26</v>
      </c>
      <c r="L22" s="13">
        <v>9713</v>
      </c>
      <c r="M22" s="14">
        <v>52</v>
      </c>
      <c r="N22" s="17">
        <v>1046</v>
      </c>
      <c r="O22" s="15">
        <v>3</v>
      </c>
      <c r="P22" s="15">
        <v>0</v>
      </c>
      <c r="Q22" s="10">
        <f t="shared" si="0"/>
        <v>52117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44684</v>
      </c>
      <c r="D23" s="7">
        <v>5335</v>
      </c>
      <c r="E23" s="8">
        <v>379</v>
      </c>
      <c r="F23" s="8">
        <v>904</v>
      </c>
      <c r="G23" s="8">
        <v>316</v>
      </c>
      <c r="H23" s="8">
        <v>154</v>
      </c>
      <c r="I23" s="7">
        <v>15176</v>
      </c>
      <c r="J23" s="7">
        <v>4964</v>
      </c>
      <c r="K23" s="8">
        <v>88</v>
      </c>
      <c r="L23" s="7">
        <v>8976</v>
      </c>
      <c r="M23" s="8">
        <v>928</v>
      </c>
      <c r="N23" s="9">
        <v>469</v>
      </c>
      <c r="O23" s="9">
        <v>336</v>
      </c>
      <c r="P23" s="9">
        <v>0</v>
      </c>
      <c r="Q23" s="10">
        <f t="shared" si="0"/>
        <v>82709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2872</v>
      </c>
      <c r="D24" s="14">
        <v>35</v>
      </c>
      <c r="E24" s="14">
        <v>6</v>
      </c>
      <c r="F24" s="14">
        <v>87</v>
      </c>
      <c r="G24" s="14">
        <v>2</v>
      </c>
      <c r="H24" s="14">
        <v>14</v>
      </c>
      <c r="I24" s="13">
        <v>2987</v>
      </c>
      <c r="J24" s="14">
        <v>41</v>
      </c>
      <c r="K24" s="14">
        <v>0</v>
      </c>
      <c r="L24" s="14">
        <v>442</v>
      </c>
      <c r="M24" s="14">
        <v>10</v>
      </c>
      <c r="N24" s="15">
        <v>60</v>
      </c>
      <c r="O24" s="15">
        <v>2</v>
      </c>
      <c r="P24" s="15">
        <v>0</v>
      </c>
      <c r="Q24" s="10">
        <f t="shared" si="0"/>
        <v>6558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126303</v>
      </c>
      <c r="D25" s="8">
        <v>440</v>
      </c>
      <c r="E25" s="7">
        <v>1635</v>
      </c>
      <c r="F25" s="7">
        <v>2925</v>
      </c>
      <c r="G25" s="8">
        <v>24</v>
      </c>
      <c r="H25" s="8">
        <v>485</v>
      </c>
      <c r="I25" s="7">
        <v>42789</v>
      </c>
      <c r="J25" s="8">
        <v>809</v>
      </c>
      <c r="K25" s="8">
        <v>90</v>
      </c>
      <c r="L25" s="7">
        <v>62935</v>
      </c>
      <c r="M25" s="8">
        <v>213</v>
      </c>
      <c r="N25" s="16">
        <v>2059</v>
      </c>
      <c r="O25" s="9">
        <v>39</v>
      </c>
      <c r="P25" s="9">
        <v>0</v>
      </c>
      <c r="Q25" s="10">
        <f t="shared" si="0"/>
        <v>240746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4754</v>
      </c>
      <c r="D26" s="14">
        <v>58</v>
      </c>
      <c r="E26" s="14">
        <v>20</v>
      </c>
      <c r="F26" s="14">
        <v>87</v>
      </c>
      <c r="G26" s="14">
        <v>8</v>
      </c>
      <c r="H26" s="14">
        <v>15</v>
      </c>
      <c r="I26" s="13">
        <v>3739</v>
      </c>
      <c r="J26" s="14">
        <v>87</v>
      </c>
      <c r="K26" s="14">
        <v>0</v>
      </c>
      <c r="L26" s="13">
        <v>2133</v>
      </c>
      <c r="M26" s="14">
        <v>20</v>
      </c>
      <c r="N26" s="15">
        <v>137</v>
      </c>
      <c r="O26" s="15">
        <v>0</v>
      </c>
      <c r="P26" s="15">
        <v>0</v>
      </c>
      <c r="Q26" s="10">
        <f t="shared" si="0"/>
        <v>11058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5505</v>
      </c>
      <c r="D27" s="8">
        <v>22</v>
      </c>
      <c r="E27" s="8">
        <v>21</v>
      </c>
      <c r="F27" s="8">
        <v>240</v>
      </c>
      <c r="G27" s="8">
        <v>2</v>
      </c>
      <c r="H27" s="8">
        <v>44</v>
      </c>
      <c r="I27" s="7">
        <v>7031</v>
      </c>
      <c r="J27" s="8">
        <v>57</v>
      </c>
      <c r="K27" s="8">
        <v>8</v>
      </c>
      <c r="L27" s="7">
        <v>1618</v>
      </c>
      <c r="M27" s="8">
        <v>8</v>
      </c>
      <c r="N27" s="9">
        <v>118</v>
      </c>
      <c r="O27" s="9">
        <v>1</v>
      </c>
      <c r="P27" s="9">
        <v>0</v>
      </c>
      <c r="Q27" s="10">
        <f t="shared" si="0"/>
        <v>14675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412076</v>
      </c>
      <c r="D28" s="13">
        <v>1438</v>
      </c>
      <c r="E28" s="13">
        <v>4026</v>
      </c>
      <c r="F28" s="13">
        <v>6823</v>
      </c>
      <c r="G28" s="14">
        <v>140</v>
      </c>
      <c r="H28" s="13">
        <v>1653</v>
      </c>
      <c r="I28" s="13">
        <v>125530</v>
      </c>
      <c r="J28" s="13">
        <v>2104</v>
      </c>
      <c r="K28" s="14">
        <v>248</v>
      </c>
      <c r="L28" s="13">
        <v>101621</v>
      </c>
      <c r="M28" s="14">
        <v>370</v>
      </c>
      <c r="N28" s="17">
        <v>6267</v>
      </c>
      <c r="O28" s="15">
        <v>81</v>
      </c>
      <c r="P28" s="15">
        <v>0</v>
      </c>
      <c r="Q28" s="10">
        <f t="shared" si="0"/>
        <v>662377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13523</v>
      </c>
      <c r="D29" s="8">
        <v>64</v>
      </c>
      <c r="E29" s="8">
        <v>82</v>
      </c>
      <c r="F29" s="8">
        <v>275</v>
      </c>
      <c r="G29" s="8">
        <v>5</v>
      </c>
      <c r="H29" s="8">
        <v>23</v>
      </c>
      <c r="I29" s="7">
        <v>4911</v>
      </c>
      <c r="J29" s="8">
        <v>109</v>
      </c>
      <c r="K29" s="8">
        <v>5</v>
      </c>
      <c r="L29" s="7">
        <v>16508</v>
      </c>
      <c r="M29" s="8">
        <v>70</v>
      </c>
      <c r="N29" s="9">
        <v>230</v>
      </c>
      <c r="O29" s="9">
        <v>2</v>
      </c>
      <c r="P29" s="9">
        <v>0</v>
      </c>
      <c r="Q29" s="10">
        <f t="shared" si="0"/>
        <v>35807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2590</v>
      </c>
      <c r="D30" s="14">
        <v>31</v>
      </c>
      <c r="E30" s="14">
        <v>5</v>
      </c>
      <c r="F30" s="14">
        <v>72</v>
      </c>
      <c r="G30" s="14">
        <v>8</v>
      </c>
      <c r="H30" s="14">
        <v>0</v>
      </c>
      <c r="I30" s="13">
        <v>2754</v>
      </c>
      <c r="J30" s="14">
        <v>58</v>
      </c>
      <c r="K30" s="14">
        <v>5</v>
      </c>
      <c r="L30" s="14">
        <v>855</v>
      </c>
      <c r="M30" s="14">
        <v>7</v>
      </c>
      <c r="N30" s="15">
        <v>86</v>
      </c>
      <c r="O30" s="15">
        <v>0</v>
      </c>
      <c r="P30" s="15">
        <v>0</v>
      </c>
      <c r="Q30" s="10">
        <f t="shared" si="0"/>
        <v>6471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25090</v>
      </c>
      <c r="D31" s="8">
        <v>27</v>
      </c>
      <c r="E31" s="8">
        <v>81</v>
      </c>
      <c r="F31" s="8">
        <v>923</v>
      </c>
      <c r="G31" s="8">
        <v>6</v>
      </c>
      <c r="H31" s="8">
        <v>85</v>
      </c>
      <c r="I31" s="7">
        <v>23315</v>
      </c>
      <c r="J31" s="8">
        <v>175</v>
      </c>
      <c r="K31" s="8">
        <v>24</v>
      </c>
      <c r="L31" s="7">
        <v>15495</v>
      </c>
      <c r="M31" s="8">
        <v>85</v>
      </c>
      <c r="N31" s="9">
        <v>630</v>
      </c>
      <c r="O31" s="9">
        <v>4</v>
      </c>
      <c r="P31" s="9">
        <v>0</v>
      </c>
      <c r="Q31" s="10">
        <f t="shared" si="0"/>
        <v>65940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2139</v>
      </c>
      <c r="D32" s="14">
        <v>38</v>
      </c>
      <c r="E32" s="14">
        <v>17</v>
      </c>
      <c r="F32" s="14">
        <v>89</v>
      </c>
      <c r="G32" s="14">
        <v>1</v>
      </c>
      <c r="H32" s="14">
        <v>6</v>
      </c>
      <c r="I32" s="13">
        <v>2313</v>
      </c>
      <c r="J32" s="14">
        <v>39</v>
      </c>
      <c r="K32" s="14">
        <v>1</v>
      </c>
      <c r="L32" s="13">
        <v>2139</v>
      </c>
      <c r="M32" s="14">
        <v>32</v>
      </c>
      <c r="N32" s="15">
        <v>70</v>
      </c>
      <c r="O32" s="15">
        <v>0</v>
      </c>
      <c r="P32" s="15">
        <v>0</v>
      </c>
      <c r="Q32" s="10">
        <f t="shared" si="0"/>
        <v>6884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13341</v>
      </c>
      <c r="D33" s="8">
        <v>75</v>
      </c>
      <c r="E33" s="8">
        <v>21</v>
      </c>
      <c r="F33" s="8">
        <v>315</v>
      </c>
      <c r="G33" s="8">
        <v>21</v>
      </c>
      <c r="H33" s="8">
        <v>13</v>
      </c>
      <c r="I33" s="7">
        <v>7506</v>
      </c>
      <c r="J33" s="8">
        <v>149</v>
      </c>
      <c r="K33" s="8">
        <v>7</v>
      </c>
      <c r="L33" s="7">
        <v>11628</v>
      </c>
      <c r="M33" s="8">
        <v>34</v>
      </c>
      <c r="N33" s="9">
        <v>258</v>
      </c>
      <c r="O33" s="9">
        <v>4</v>
      </c>
      <c r="P33" s="9">
        <v>0</v>
      </c>
      <c r="Q33" s="10">
        <f t="shared" si="0"/>
        <v>33372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8217</v>
      </c>
      <c r="D34" s="14">
        <v>27</v>
      </c>
      <c r="E34" s="14">
        <v>22</v>
      </c>
      <c r="F34" s="14">
        <v>370</v>
      </c>
      <c r="G34" s="14">
        <v>11</v>
      </c>
      <c r="H34" s="14">
        <v>42</v>
      </c>
      <c r="I34" s="13">
        <v>7035</v>
      </c>
      <c r="J34" s="14">
        <v>79</v>
      </c>
      <c r="K34" s="14">
        <v>4</v>
      </c>
      <c r="L34" s="13">
        <v>3390</v>
      </c>
      <c r="M34" s="14">
        <v>13</v>
      </c>
      <c r="N34" s="15">
        <v>106</v>
      </c>
      <c r="O34" s="15">
        <v>3</v>
      </c>
      <c r="P34" s="15">
        <v>0</v>
      </c>
      <c r="Q34" s="10">
        <f t="shared" si="0"/>
        <v>19319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68222</v>
      </c>
      <c r="D35" s="8">
        <v>156</v>
      </c>
      <c r="E35" s="8">
        <v>660</v>
      </c>
      <c r="F35" s="7">
        <v>1317</v>
      </c>
      <c r="G35" s="8">
        <v>19</v>
      </c>
      <c r="H35" s="8">
        <v>246</v>
      </c>
      <c r="I35" s="7">
        <v>21937</v>
      </c>
      <c r="J35" s="8">
        <v>657</v>
      </c>
      <c r="K35" s="8">
        <v>44</v>
      </c>
      <c r="L35" s="7">
        <v>25317</v>
      </c>
      <c r="M35" s="8">
        <v>103</v>
      </c>
      <c r="N35" s="16">
        <v>1110</v>
      </c>
      <c r="O35" s="9">
        <v>40</v>
      </c>
      <c r="P35" s="9">
        <v>0</v>
      </c>
      <c r="Q35" s="10">
        <f t="shared" si="0"/>
        <v>119828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14440</v>
      </c>
      <c r="D36" s="14">
        <v>44</v>
      </c>
      <c r="E36" s="14">
        <v>75</v>
      </c>
      <c r="F36" s="14">
        <v>290</v>
      </c>
      <c r="G36" s="14">
        <v>6</v>
      </c>
      <c r="H36" s="14">
        <v>86</v>
      </c>
      <c r="I36" s="13">
        <v>10702</v>
      </c>
      <c r="J36" s="14">
        <v>192</v>
      </c>
      <c r="K36" s="14">
        <v>16</v>
      </c>
      <c r="L36" s="13">
        <v>7989</v>
      </c>
      <c r="M36" s="14">
        <v>39</v>
      </c>
      <c r="N36" s="15">
        <v>311</v>
      </c>
      <c r="O36" s="15">
        <v>2</v>
      </c>
      <c r="P36" s="15">
        <v>0</v>
      </c>
      <c r="Q36" s="10">
        <f t="shared" si="0"/>
        <v>34192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3515</v>
      </c>
      <c r="D37" s="8">
        <v>37</v>
      </c>
      <c r="E37" s="8">
        <v>16</v>
      </c>
      <c r="F37" s="8">
        <v>96</v>
      </c>
      <c r="G37" s="8">
        <v>2</v>
      </c>
      <c r="H37" s="8">
        <v>4</v>
      </c>
      <c r="I37" s="7">
        <v>5088</v>
      </c>
      <c r="J37" s="8">
        <v>39</v>
      </c>
      <c r="K37" s="8">
        <v>3</v>
      </c>
      <c r="L37" s="7">
        <v>1554</v>
      </c>
      <c r="M37" s="8">
        <v>18</v>
      </c>
      <c r="N37" s="9">
        <v>148</v>
      </c>
      <c r="O37" s="9">
        <v>2</v>
      </c>
      <c r="P37" s="9">
        <v>0</v>
      </c>
      <c r="Q37" s="10">
        <f t="shared" si="0"/>
        <v>10522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9149</v>
      </c>
      <c r="D38" s="14">
        <v>38</v>
      </c>
      <c r="E38" s="14">
        <v>36</v>
      </c>
      <c r="F38" s="14">
        <v>272</v>
      </c>
      <c r="G38" s="14">
        <v>3</v>
      </c>
      <c r="H38" s="14">
        <v>11</v>
      </c>
      <c r="I38" s="13">
        <v>10549</v>
      </c>
      <c r="J38" s="14">
        <v>190</v>
      </c>
      <c r="K38" s="14">
        <v>14</v>
      </c>
      <c r="L38" s="13">
        <v>5822</v>
      </c>
      <c r="M38" s="14">
        <v>37</v>
      </c>
      <c r="N38" s="15">
        <v>335</v>
      </c>
      <c r="O38" s="15">
        <v>5</v>
      </c>
      <c r="P38" s="15">
        <v>0</v>
      </c>
      <c r="Q38" s="10">
        <f t="shared" si="0"/>
        <v>26461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27927</v>
      </c>
      <c r="D39" s="8">
        <v>72</v>
      </c>
      <c r="E39" s="8">
        <v>58</v>
      </c>
      <c r="F39" s="8">
        <v>838</v>
      </c>
      <c r="G39" s="8">
        <v>15</v>
      </c>
      <c r="H39" s="8">
        <v>62</v>
      </c>
      <c r="I39" s="7">
        <v>16011</v>
      </c>
      <c r="J39" s="8">
        <v>196</v>
      </c>
      <c r="K39" s="8">
        <v>12</v>
      </c>
      <c r="L39" s="7">
        <v>18182</v>
      </c>
      <c r="M39" s="8">
        <v>57</v>
      </c>
      <c r="N39" s="9">
        <v>497</v>
      </c>
      <c r="O39" s="9">
        <v>9</v>
      </c>
      <c r="P39" s="9">
        <v>0</v>
      </c>
      <c r="Q39" s="10">
        <f t="shared" si="0"/>
        <v>63936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16912</v>
      </c>
      <c r="D40" s="14">
        <v>64</v>
      </c>
      <c r="E40" s="14">
        <v>40</v>
      </c>
      <c r="F40" s="14">
        <v>395</v>
      </c>
      <c r="G40" s="14">
        <v>9</v>
      </c>
      <c r="H40" s="14">
        <v>44</v>
      </c>
      <c r="I40" s="13">
        <v>10630</v>
      </c>
      <c r="J40" s="14">
        <v>188</v>
      </c>
      <c r="K40" s="14">
        <v>13</v>
      </c>
      <c r="L40" s="13">
        <v>2273</v>
      </c>
      <c r="M40" s="14">
        <v>36</v>
      </c>
      <c r="N40" s="15">
        <v>441</v>
      </c>
      <c r="O40" s="15">
        <v>8</v>
      </c>
      <c r="P40" s="15">
        <v>0</v>
      </c>
      <c r="Q40" s="10">
        <f t="shared" si="0"/>
        <v>31053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17506</v>
      </c>
      <c r="D41" s="8">
        <v>65</v>
      </c>
      <c r="E41" s="8">
        <v>73</v>
      </c>
      <c r="F41" s="8">
        <v>802</v>
      </c>
      <c r="G41" s="8">
        <v>4</v>
      </c>
      <c r="H41" s="8">
        <v>37</v>
      </c>
      <c r="I41" s="7">
        <v>16453</v>
      </c>
      <c r="J41" s="8">
        <v>237</v>
      </c>
      <c r="K41" s="8">
        <v>18</v>
      </c>
      <c r="L41" s="7">
        <v>10300</v>
      </c>
      <c r="M41" s="8">
        <v>91</v>
      </c>
      <c r="N41" s="9">
        <v>592</v>
      </c>
      <c r="O41" s="9">
        <v>6</v>
      </c>
      <c r="P41" s="9">
        <v>0</v>
      </c>
      <c r="Q41" s="10">
        <f t="shared" si="0"/>
        <v>46184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411</v>
      </c>
      <c r="D42" s="14">
        <v>28</v>
      </c>
      <c r="E42" s="14">
        <v>3</v>
      </c>
      <c r="F42" s="14">
        <v>23</v>
      </c>
      <c r="G42" s="14">
        <v>4</v>
      </c>
      <c r="H42" s="14">
        <v>0</v>
      </c>
      <c r="I42" s="14">
        <v>630</v>
      </c>
      <c r="J42" s="14">
        <v>29</v>
      </c>
      <c r="K42" s="14">
        <v>1</v>
      </c>
      <c r="L42" s="14">
        <v>51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1200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9947</v>
      </c>
      <c r="D43" s="8">
        <v>28</v>
      </c>
      <c r="E43" s="8">
        <v>67</v>
      </c>
      <c r="F43" s="8">
        <v>268</v>
      </c>
      <c r="G43" s="8">
        <v>19</v>
      </c>
      <c r="H43" s="8">
        <v>75</v>
      </c>
      <c r="I43" s="7">
        <v>8244</v>
      </c>
      <c r="J43" s="8">
        <v>94</v>
      </c>
      <c r="K43" s="8">
        <v>5</v>
      </c>
      <c r="L43" s="7">
        <v>4206</v>
      </c>
      <c r="M43" s="8">
        <v>24</v>
      </c>
      <c r="N43" s="9">
        <v>360</v>
      </c>
      <c r="O43" s="9">
        <v>1</v>
      </c>
      <c r="P43" s="9">
        <v>0</v>
      </c>
      <c r="Q43" s="10">
        <f t="shared" si="0"/>
        <v>23338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1582</v>
      </c>
      <c r="D44" s="14">
        <v>21</v>
      </c>
      <c r="E44" s="14">
        <v>9</v>
      </c>
      <c r="F44" s="14">
        <v>30</v>
      </c>
      <c r="G44" s="14">
        <v>6</v>
      </c>
      <c r="H44" s="14">
        <v>12</v>
      </c>
      <c r="I44" s="13">
        <v>1082</v>
      </c>
      <c r="J44" s="14">
        <v>31</v>
      </c>
      <c r="K44" s="14">
        <v>0</v>
      </c>
      <c r="L44" s="14">
        <v>437</v>
      </c>
      <c r="M44" s="14">
        <v>8</v>
      </c>
      <c r="N44" s="15">
        <v>18</v>
      </c>
      <c r="O44" s="15">
        <v>0</v>
      </c>
      <c r="P44" s="15">
        <v>0</v>
      </c>
      <c r="Q44" s="10">
        <f t="shared" si="0"/>
        <v>3236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34051</v>
      </c>
      <c r="D45" s="8">
        <v>253</v>
      </c>
      <c r="E45" s="8">
        <v>157</v>
      </c>
      <c r="F45" s="8">
        <v>754</v>
      </c>
      <c r="G45" s="8">
        <v>70</v>
      </c>
      <c r="H45" s="8">
        <v>98</v>
      </c>
      <c r="I45" s="7">
        <v>15667</v>
      </c>
      <c r="J45" s="8">
        <v>181</v>
      </c>
      <c r="K45" s="8">
        <v>16</v>
      </c>
      <c r="L45" s="7">
        <v>17271</v>
      </c>
      <c r="M45" s="8">
        <v>46</v>
      </c>
      <c r="N45" s="9">
        <v>724</v>
      </c>
      <c r="O45" s="9">
        <v>1</v>
      </c>
      <c r="P45" s="9">
        <v>0</v>
      </c>
      <c r="Q45" s="10">
        <f t="shared" si="0"/>
        <v>69289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2222</v>
      </c>
      <c r="D46" s="14">
        <v>32</v>
      </c>
      <c r="E46" s="14">
        <v>12</v>
      </c>
      <c r="F46" s="14">
        <v>36</v>
      </c>
      <c r="G46" s="14">
        <v>2</v>
      </c>
      <c r="H46" s="14">
        <v>9</v>
      </c>
      <c r="I46" s="13">
        <v>1992</v>
      </c>
      <c r="J46" s="14">
        <v>41</v>
      </c>
      <c r="K46" s="14">
        <v>4</v>
      </c>
      <c r="L46" s="14">
        <v>916</v>
      </c>
      <c r="M46" s="14">
        <v>7</v>
      </c>
      <c r="N46" s="15">
        <v>93</v>
      </c>
      <c r="O46" s="15">
        <v>0</v>
      </c>
      <c r="P46" s="15">
        <v>0</v>
      </c>
      <c r="Q46" s="10">
        <f t="shared" si="0"/>
        <v>5366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5264</v>
      </c>
      <c r="D47" s="8">
        <v>25</v>
      </c>
      <c r="E47" s="8">
        <v>16</v>
      </c>
      <c r="F47" s="8">
        <v>145</v>
      </c>
      <c r="G47" s="8">
        <v>1</v>
      </c>
      <c r="H47" s="8">
        <v>48</v>
      </c>
      <c r="I47" s="7">
        <v>4700</v>
      </c>
      <c r="J47" s="8">
        <v>63</v>
      </c>
      <c r="K47" s="8">
        <v>4</v>
      </c>
      <c r="L47" s="7">
        <v>2531</v>
      </c>
      <c r="M47" s="8">
        <v>14</v>
      </c>
      <c r="N47" s="9">
        <v>145</v>
      </c>
      <c r="O47" s="9">
        <v>0</v>
      </c>
      <c r="P47" s="9">
        <v>0</v>
      </c>
      <c r="Q47" s="10">
        <f t="shared" si="0"/>
        <v>12956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968</v>
      </c>
      <c r="D48" s="14">
        <v>23</v>
      </c>
      <c r="E48" s="14">
        <v>3</v>
      </c>
      <c r="F48" s="14">
        <v>31</v>
      </c>
      <c r="G48" s="14">
        <v>1</v>
      </c>
      <c r="H48" s="14">
        <v>13</v>
      </c>
      <c r="I48" s="14">
        <v>1006</v>
      </c>
      <c r="J48" s="14">
        <v>31</v>
      </c>
      <c r="K48" s="14">
        <v>0</v>
      </c>
      <c r="L48" s="14">
        <v>78</v>
      </c>
      <c r="M48" s="14">
        <v>6</v>
      </c>
      <c r="N48" s="15">
        <v>18</v>
      </c>
      <c r="O48" s="15">
        <v>1</v>
      </c>
      <c r="P48" s="15">
        <v>0</v>
      </c>
      <c r="Q48" s="10">
        <f t="shared" si="0"/>
        <v>2179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11449</v>
      </c>
      <c r="D49" s="8">
        <v>44</v>
      </c>
      <c r="E49" s="8">
        <v>79</v>
      </c>
      <c r="F49" s="8">
        <v>396</v>
      </c>
      <c r="G49" s="8">
        <v>3</v>
      </c>
      <c r="H49" s="8">
        <v>81</v>
      </c>
      <c r="I49" s="7">
        <v>5455</v>
      </c>
      <c r="J49" s="8">
        <v>133</v>
      </c>
      <c r="K49" s="8">
        <v>6</v>
      </c>
      <c r="L49" s="7">
        <v>15561</v>
      </c>
      <c r="M49" s="8">
        <v>59</v>
      </c>
      <c r="N49" s="9">
        <v>187</v>
      </c>
      <c r="O49" s="9">
        <v>1</v>
      </c>
      <c r="P49" s="9">
        <v>0</v>
      </c>
      <c r="Q49" s="10">
        <f t="shared" si="0"/>
        <v>33454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19453</v>
      </c>
      <c r="D50" s="14">
        <v>80</v>
      </c>
      <c r="E50" s="14">
        <v>79</v>
      </c>
      <c r="F50" s="14">
        <v>755</v>
      </c>
      <c r="G50" s="14">
        <v>9</v>
      </c>
      <c r="H50" s="14">
        <v>177</v>
      </c>
      <c r="I50" s="13">
        <v>16589</v>
      </c>
      <c r="J50" s="14">
        <v>170</v>
      </c>
      <c r="K50" s="14">
        <v>18</v>
      </c>
      <c r="L50" s="13">
        <v>10391</v>
      </c>
      <c r="M50" s="14">
        <v>74</v>
      </c>
      <c r="N50" s="15">
        <v>417</v>
      </c>
      <c r="O50" s="15">
        <v>4</v>
      </c>
      <c r="P50" s="15">
        <v>0</v>
      </c>
      <c r="Q50" s="10">
        <f t="shared" si="0"/>
        <v>48216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2237</v>
      </c>
      <c r="D51" s="8">
        <v>30</v>
      </c>
      <c r="E51" s="8">
        <v>13</v>
      </c>
      <c r="F51" s="8">
        <v>162</v>
      </c>
      <c r="G51" s="8">
        <v>1</v>
      </c>
      <c r="H51" s="8">
        <v>0</v>
      </c>
      <c r="I51" s="7">
        <v>2531</v>
      </c>
      <c r="J51" s="8">
        <v>61</v>
      </c>
      <c r="K51" s="8">
        <v>1</v>
      </c>
      <c r="L51" s="8">
        <v>379</v>
      </c>
      <c r="M51" s="8">
        <v>9</v>
      </c>
      <c r="N51" s="9">
        <v>36</v>
      </c>
      <c r="O51" s="9">
        <v>0</v>
      </c>
      <c r="P51" s="9">
        <v>0</v>
      </c>
      <c r="Q51" s="10">
        <f t="shared" si="0"/>
        <v>5460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10624</v>
      </c>
      <c r="D52" s="14">
        <v>52</v>
      </c>
      <c r="E52" s="14">
        <v>45</v>
      </c>
      <c r="F52" s="14">
        <v>396</v>
      </c>
      <c r="G52" s="14">
        <v>1</v>
      </c>
      <c r="H52" s="14">
        <v>47</v>
      </c>
      <c r="I52" s="13">
        <v>4739</v>
      </c>
      <c r="J52" s="14">
        <v>78</v>
      </c>
      <c r="K52" s="14">
        <v>4</v>
      </c>
      <c r="L52" s="13">
        <v>3636</v>
      </c>
      <c r="M52" s="14">
        <v>31</v>
      </c>
      <c r="N52" s="15">
        <v>372</v>
      </c>
      <c r="O52" s="15">
        <v>1</v>
      </c>
      <c r="P52" s="15">
        <v>0</v>
      </c>
      <c r="Q52" s="10">
        <f t="shared" si="0"/>
        <v>20026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275</v>
      </c>
      <c r="D53" s="8">
        <v>14</v>
      </c>
      <c r="E53" s="8">
        <v>1</v>
      </c>
      <c r="F53" s="8">
        <v>26</v>
      </c>
      <c r="G53" s="8">
        <v>2</v>
      </c>
      <c r="H53" s="8">
        <v>1</v>
      </c>
      <c r="I53" s="8">
        <v>658</v>
      </c>
      <c r="J53" s="8">
        <v>38</v>
      </c>
      <c r="K53" s="8">
        <v>0</v>
      </c>
      <c r="L53" s="8">
        <v>123</v>
      </c>
      <c r="M53" s="8">
        <v>0</v>
      </c>
      <c r="N53" s="9">
        <v>2</v>
      </c>
      <c r="O53" s="9">
        <v>0</v>
      </c>
      <c r="P53" s="9">
        <v>0</v>
      </c>
      <c r="Q53" s="10">
        <f t="shared" si="0"/>
        <v>1140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11234</v>
      </c>
      <c r="D54" s="14">
        <v>27</v>
      </c>
      <c r="E54" s="14">
        <v>51</v>
      </c>
      <c r="F54" s="14">
        <v>272</v>
      </c>
      <c r="G54" s="14">
        <v>4</v>
      </c>
      <c r="H54" s="14">
        <v>57</v>
      </c>
      <c r="I54" s="13">
        <v>10167</v>
      </c>
      <c r="J54" s="14">
        <v>95</v>
      </c>
      <c r="K54" s="14">
        <v>8</v>
      </c>
      <c r="L54" s="13">
        <v>6642</v>
      </c>
      <c r="M54" s="14">
        <v>32</v>
      </c>
      <c r="N54" s="15">
        <v>185</v>
      </c>
      <c r="O54" s="15">
        <v>0</v>
      </c>
      <c r="P54" s="15">
        <v>0</v>
      </c>
      <c r="Q54" s="10">
        <f t="shared" si="0"/>
        <v>28774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76" t="s">
        <v>61</v>
      </c>
      <c r="B55" s="77"/>
      <c r="C55" s="18">
        <f t="shared" ref="C55:P55" si="1">SUM(C9:C54)</f>
        <v>1199825</v>
      </c>
      <c r="D55" s="18">
        <f t="shared" si="1"/>
        <v>9652</v>
      </c>
      <c r="E55" s="18">
        <f t="shared" si="1"/>
        <v>10012</v>
      </c>
      <c r="F55" s="18">
        <f t="shared" si="1"/>
        <v>26125</v>
      </c>
      <c r="G55" s="18">
        <f t="shared" si="1"/>
        <v>813</v>
      </c>
      <c r="H55" s="18">
        <f t="shared" si="1"/>
        <v>4838</v>
      </c>
      <c r="I55" s="18">
        <f t="shared" si="1"/>
        <v>561472</v>
      </c>
      <c r="J55" s="18">
        <f t="shared" si="1"/>
        <v>13659</v>
      </c>
      <c r="K55" s="18">
        <f t="shared" si="1"/>
        <v>915</v>
      </c>
      <c r="L55" s="70">
        <f t="shared" si="1"/>
        <v>456328</v>
      </c>
      <c r="M55" s="70">
        <f t="shared" si="1"/>
        <v>3235</v>
      </c>
      <c r="N55" s="70">
        <f t="shared" si="1"/>
        <v>24332</v>
      </c>
      <c r="O55" s="70">
        <f t="shared" si="1"/>
        <v>629</v>
      </c>
      <c r="P55" s="70">
        <f t="shared" si="1"/>
        <v>0</v>
      </c>
      <c r="Q55" s="10">
        <f t="shared" si="0"/>
        <v>2311835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9" t="s">
        <v>62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2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71" t="s">
        <v>184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71" t="s">
        <v>63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71" t="s">
        <v>64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71" t="s">
        <v>65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71" t="s">
        <v>66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71" t="s">
        <v>67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4"/>
      <c r="B1" s="25" t="s">
        <v>68</v>
      </c>
      <c r="C1" s="26"/>
      <c r="D1" s="27"/>
      <c r="E1" s="28"/>
      <c r="F1" s="104"/>
      <c r="G1" s="105"/>
      <c r="H1" s="105"/>
      <c r="I1" s="105"/>
      <c r="J1" s="105"/>
      <c r="K1" s="106"/>
      <c r="L1" s="29"/>
      <c r="M1" s="29"/>
      <c r="N1" s="30"/>
      <c r="O1" s="30"/>
    </row>
    <row r="2" spans="1:20">
      <c r="A2" s="31"/>
      <c r="B2" s="32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3" t="s">
        <v>72</v>
      </c>
      <c r="M2" s="33" t="s">
        <v>8</v>
      </c>
      <c r="N2" s="30"/>
      <c r="O2" s="30"/>
    </row>
    <row r="3" spans="1:20">
      <c r="A3" s="34"/>
      <c r="B3" s="35" t="s">
        <v>14</v>
      </c>
      <c r="C3" s="36" t="s">
        <v>73</v>
      </c>
      <c r="D3" s="37" t="s">
        <v>74</v>
      </c>
      <c r="E3" s="38" t="s">
        <v>75</v>
      </c>
      <c r="F3" s="36" t="s">
        <v>73</v>
      </c>
      <c r="G3" s="37" t="s">
        <v>74</v>
      </c>
      <c r="H3" s="38" t="s">
        <v>75</v>
      </c>
      <c r="I3" s="36" t="s">
        <v>73</v>
      </c>
      <c r="J3" s="37" t="s">
        <v>74</v>
      </c>
      <c r="K3" s="39" t="s">
        <v>75</v>
      </c>
      <c r="L3" s="40"/>
      <c r="M3" s="41" t="s">
        <v>76</v>
      </c>
      <c r="N3" s="30"/>
      <c r="O3" s="30"/>
    </row>
    <row r="4" spans="1:20">
      <c r="A4" s="42" t="s">
        <v>77</v>
      </c>
      <c r="B4" s="43" t="s">
        <v>78</v>
      </c>
      <c r="C4" s="44">
        <v>6095</v>
      </c>
      <c r="D4" s="44">
        <v>23</v>
      </c>
      <c r="E4" s="44">
        <v>16</v>
      </c>
      <c r="F4" s="44">
        <v>108</v>
      </c>
      <c r="G4" s="44">
        <v>3</v>
      </c>
      <c r="H4" s="44">
        <v>20</v>
      </c>
      <c r="I4" s="44">
        <v>10216</v>
      </c>
      <c r="J4" s="44">
        <v>56</v>
      </c>
      <c r="K4" s="44">
        <v>11</v>
      </c>
      <c r="L4" s="45">
        <v>0</v>
      </c>
      <c r="M4" s="46">
        <v>16548</v>
      </c>
      <c r="N4" s="47">
        <f t="shared" ref="N4:N35" si="0">SUM(C4:L4)</f>
        <v>16548</v>
      </c>
      <c r="O4" s="30" t="b">
        <f t="shared" ref="O4:O35" si="1">N4=M4</f>
        <v>1</v>
      </c>
      <c r="P4" s="48">
        <v>1</v>
      </c>
      <c r="Q4" s="48" t="s">
        <v>15</v>
      </c>
      <c r="R4" s="48">
        <v>6256</v>
      </c>
      <c r="S4" s="49">
        <f t="shared" ref="S4:S51" si="2">C4-R4</f>
        <v>-161</v>
      </c>
      <c r="T4" s="50"/>
    </row>
    <row r="5" spans="1:20">
      <c r="A5" s="42" t="s">
        <v>79</v>
      </c>
      <c r="B5" s="43" t="s">
        <v>80</v>
      </c>
      <c r="C5" s="44">
        <v>12863</v>
      </c>
      <c r="D5" s="44">
        <v>36</v>
      </c>
      <c r="E5" s="44">
        <v>65</v>
      </c>
      <c r="F5" s="44">
        <v>136</v>
      </c>
      <c r="G5" s="44">
        <v>6</v>
      </c>
      <c r="H5" s="44">
        <v>119</v>
      </c>
      <c r="I5" s="44">
        <v>12927</v>
      </c>
      <c r="J5" s="44">
        <v>104</v>
      </c>
      <c r="K5" s="44">
        <v>18</v>
      </c>
      <c r="L5" s="45">
        <v>0</v>
      </c>
      <c r="M5" s="46">
        <v>26274</v>
      </c>
      <c r="N5" s="47">
        <f t="shared" si="0"/>
        <v>26274</v>
      </c>
      <c r="O5" s="30" t="b">
        <f t="shared" si="1"/>
        <v>1</v>
      </c>
      <c r="P5" s="48">
        <v>2</v>
      </c>
      <c r="Q5" s="48" t="s">
        <v>81</v>
      </c>
      <c r="R5" s="48">
        <v>13358</v>
      </c>
      <c r="S5" s="49">
        <f t="shared" si="2"/>
        <v>-495</v>
      </c>
    </row>
    <row r="6" spans="1:20">
      <c r="A6" s="42" t="s">
        <v>82</v>
      </c>
      <c r="B6" s="51" t="s">
        <v>83</v>
      </c>
      <c r="C6" s="44">
        <v>15475</v>
      </c>
      <c r="D6" s="44">
        <v>63</v>
      </c>
      <c r="E6" s="44">
        <v>263</v>
      </c>
      <c r="F6" s="44">
        <v>294</v>
      </c>
      <c r="G6" s="44">
        <v>2</v>
      </c>
      <c r="H6" s="44">
        <v>168</v>
      </c>
      <c r="I6" s="44">
        <v>14282</v>
      </c>
      <c r="J6" s="44">
        <v>191</v>
      </c>
      <c r="K6" s="44">
        <v>29</v>
      </c>
      <c r="L6" s="45">
        <v>3</v>
      </c>
      <c r="M6" s="46">
        <v>30770</v>
      </c>
      <c r="N6" s="47">
        <f t="shared" si="0"/>
        <v>30770</v>
      </c>
      <c r="O6" s="30" t="b">
        <f t="shared" si="1"/>
        <v>1</v>
      </c>
      <c r="P6" s="48">
        <v>3</v>
      </c>
      <c r="Q6" s="48" t="s">
        <v>17</v>
      </c>
      <c r="R6" s="48">
        <v>15745</v>
      </c>
      <c r="S6" s="49">
        <f t="shared" si="2"/>
        <v>-270</v>
      </c>
    </row>
    <row r="7" spans="1:20">
      <c r="A7" s="42" t="s">
        <v>84</v>
      </c>
      <c r="B7" s="51" t="s">
        <v>85</v>
      </c>
      <c r="C7" s="44">
        <v>6117</v>
      </c>
      <c r="D7" s="44">
        <v>32</v>
      </c>
      <c r="E7" s="44">
        <v>22</v>
      </c>
      <c r="F7" s="44">
        <v>183</v>
      </c>
      <c r="G7" s="44">
        <v>5</v>
      </c>
      <c r="H7" s="44">
        <v>60</v>
      </c>
      <c r="I7" s="44">
        <v>8482</v>
      </c>
      <c r="J7" s="44">
        <v>74</v>
      </c>
      <c r="K7" s="44">
        <v>30</v>
      </c>
      <c r="L7" s="45">
        <v>0</v>
      </c>
      <c r="M7" s="46">
        <v>15005</v>
      </c>
      <c r="N7" s="47">
        <f t="shared" si="0"/>
        <v>15005</v>
      </c>
      <c r="O7" s="30" t="b">
        <f t="shared" si="1"/>
        <v>1</v>
      </c>
      <c r="P7" s="48">
        <v>4</v>
      </c>
      <c r="Q7" s="48" t="s">
        <v>18</v>
      </c>
      <c r="R7" s="48">
        <v>6153</v>
      </c>
      <c r="S7" s="49">
        <f t="shared" si="2"/>
        <v>-36</v>
      </c>
    </row>
    <row r="8" spans="1:20">
      <c r="A8" s="42" t="s">
        <v>86</v>
      </c>
      <c r="B8" s="51" t="s">
        <v>87</v>
      </c>
      <c r="C8" s="44">
        <v>6125</v>
      </c>
      <c r="D8" s="44">
        <v>21</v>
      </c>
      <c r="E8" s="44">
        <v>23</v>
      </c>
      <c r="F8" s="44">
        <v>162</v>
      </c>
      <c r="G8" s="44">
        <v>3</v>
      </c>
      <c r="H8" s="44">
        <v>43</v>
      </c>
      <c r="I8" s="44">
        <v>6895</v>
      </c>
      <c r="J8" s="44">
        <v>84</v>
      </c>
      <c r="K8" s="44">
        <v>6</v>
      </c>
      <c r="L8" s="45">
        <v>1</v>
      </c>
      <c r="M8" s="46">
        <v>13363</v>
      </c>
      <c r="N8" s="47">
        <f t="shared" si="0"/>
        <v>13363</v>
      </c>
      <c r="O8" s="30" t="b">
        <f t="shared" si="1"/>
        <v>1</v>
      </c>
      <c r="P8" s="48">
        <v>5</v>
      </c>
      <c r="Q8" s="48" t="s">
        <v>19</v>
      </c>
      <c r="R8" s="48">
        <v>6199</v>
      </c>
      <c r="S8" s="49">
        <f t="shared" si="2"/>
        <v>-74</v>
      </c>
    </row>
    <row r="9" spans="1:20">
      <c r="A9" s="42" t="s">
        <v>88</v>
      </c>
      <c r="B9" s="52" t="s">
        <v>89</v>
      </c>
      <c r="C9" s="53">
        <v>78204</v>
      </c>
      <c r="D9" s="53">
        <v>203</v>
      </c>
      <c r="E9" s="53">
        <v>1256</v>
      </c>
      <c r="F9" s="53">
        <v>1043</v>
      </c>
      <c r="G9" s="53">
        <v>22</v>
      </c>
      <c r="H9" s="53">
        <v>412</v>
      </c>
      <c r="I9" s="53">
        <v>39357</v>
      </c>
      <c r="J9" s="53">
        <v>388</v>
      </c>
      <c r="K9" s="53">
        <v>267</v>
      </c>
      <c r="L9" s="54">
        <v>4</v>
      </c>
      <c r="M9" s="52">
        <v>121156</v>
      </c>
      <c r="N9" s="47">
        <f t="shared" si="0"/>
        <v>121156</v>
      </c>
      <c r="O9" s="30" t="b">
        <f t="shared" si="1"/>
        <v>1</v>
      </c>
      <c r="P9" s="48">
        <v>7</v>
      </c>
      <c r="Q9" s="48" t="s">
        <v>21</v>
      </c>
      <c r="R9" s="48">
        <v>79414</v>
      </c>
      <c r="S9" s="49">
        <f t="shared" si="2"/>
        <v>-1210</v>
      </c>
    </row>
    <row r="10" spans="1:20">
      <c r="A10" s="42" t="s">
        <v>90</v>
      </c>
      <c r="B10" s="51" t="s">
        <v>91</v>
      </c>
      <c r="C10" s="44">
        <v>3827</v>
      </c>
      <c r="D10" s="44">
        <v>23</v>
      </c>
      <c r="E10" s="44">
        <v>21</v>
      </c>
      <c r="F10" s="44">
        <v>45</v>
      </c>
      <c r="G10" s="44">
        <v>4</v>
      </c>
      <c r="H10" s="44">
        <v>7</v>
      </c>
      <c r="I10" s="44">
        <v>6448</v>
      </c>
      <c r="J10" s="44">
        <v>57</v>
      </c>
      <c r="K10" s="44">
        <v>9</v>
      </c>
      <c r="L10" s="45">
        <v>0</v>
      </c>
      <c r="M10" s="46">
        <v>10441</v>
      </c>
      <c r="N10" s="47">
        <f t="shared" si="0"/>
        <v>10441</v>
      </c>
      <c r="O10" s="30" t="b">
        <f t="shared" si="1"/>
        <v>1</v>
      </c>
      <c r="P10" s="48">
        <v>8</v>
      </c>
      <c r="Q10" s="48" t="s">
        <v>22</v>
      </c>
      <c r="R10" s="48">
        <v>3886</v>
      </c>
      <c r="S10" s="49">
        <f t="shared" si="2"/>
        <v>-59</v>
      </c>
    </row>
    <row r="11" spans="1:20">
      <c r="A11" s="42" t="s">
        <v>92</v>
      </c>
      <c r="B11" s="51" t="s">
        <v>93</v>
      </c>
      <c r="C11" s="44">
        <v>3257</v>
      </c>
      <c r="D11" s="44">
        <v>9</v>
      </c>
      <c r="E11" s="44">
        <v>29</v>
      </c>
      <c r="F11" s="44">
        <v>77</v>
      </c>
      <c r="G11" s="44">
        <v>2</v>
      </c>
      <c r="H11" s="44">
        <v>28</v>
      </c>
      <c r="I11" s="44">
        <v>5040</v>
      </c>
      <c r="J11" s="44">
        <v>71</v>
      </c>
      <c r="K11" s="44">
        <v>6</v>
      </c>
      <c r="L11" s="45">
        <v>1</v>
      </c>
      <c r="M11" s="46">
        <v>8520</v>
      </c>
      <c r="N11" s="47">
        <f t="shared" si="0"/>
        <v>8520</v>
      </c>
      <c r="O11" s="30" t="b">
        <f t="shared" si="1"/>
        <v>1</v>
      </c>
      <c r="P11" s="48">
        <v>9</v>
      </c>
      <c r="Q11" s="48" t="s">
        <v>23</v>
      </c>
      <c r="R11" s="48">
        <v>4678</v>
      </c>
      <c r="S11" s="49">
        <f t="shared" si="2"/>
        <v>-1421</v>
      </c>
    </row>
    <row r="12" spans="1:20">
      <c r="A12" s="42" t="s">
        <v>94</v>
      </c>
      <c r="B12" s="51" t="s">
        <v>95</v>
      </c>
      <c r="C12" s="44">
        <v>1331</v>
      </c>
      <c r="D12" s="44">
        <v>0</v>
      </c>
      <c r="E12" s="44">
        <v>1</v>
      </c>
      <c r="F12" s="44">
        <v>18</v>
      </c>
      <c r="G12" s="44">
        <v>0</v>
      </c>
      <c r="H12" s="44">
        <v>0</v>
      </c>
      <c r="I12" s="44">
        <v>798</v>
      </c>
      <c r="J12" s="44">
        <v>1</v>
      </c>
      <c r="K12" s="44">
        <v>0</v>
      </c>
      <c r="L12" s="45">
        <v>0</v>
      </c>
      <c r="M12" s="46">
        <v>2149</v>
      </c>
      <c r="N12" s="47">
        <f t="shared" si="0"/>
        <v>2149</v>
      </c>
      <c r="O12" s="30" t="b">
        <f t="shared" si="1"/>
        <v>1</v>
      </c>
      <c r="P12" s="55"/>
      <c r="Q12" s="55"/>
      <c r="R12" s="55"/>
      <c r="S12" s="49">
        <f t="shared" si="2"/>
        <v>1331</v>
      </c>
    </row>
    <row r="13" spans="1:20">
      <c r="A13" s="42" t="s">
        <v>96</v>
      </c>
      <c r="B13" s="51" t="s">
        <v>97</v>
      </c>
      <c r="C13" s="44">
        <v>1112</v>
      </c>
      <c r="D13" s="44">
        <v>25</v>
      </c>
      <c r="E13" s="44">
        <v>19</v>
      </c>
      <c r="F13" s="44">
        <v>20</v>
      </c>
      <c r="G13" s="44">
        <v>2</v>
      </c>
      <c r="H13" s="44">
        <v>13</v>
      </c>
      <c r="I13" s="44">
        <v>1820</v>
      </c>
      <c r="J13" s="44">
        <v>38</v>
      </c>
      <c r="K13" s="44">
        <v>1</v>
      </c>
      <c r="L13" s="45">
        <v>0</v>
      </c>
      <c r="M13" s="46">
        <v>3050</v>
      </c>
      <c r="N13" s="47">
        <f t="shared" si="0"/>
        <v>3050</v>
      </c>
      <c r="O13" s="30" t="b">
        <f t="shared" si="1"/>
        <v>1</v>
      </c>
      <c r="P13" s="48">
        <v>10</v>
      </c>
      <c r="Q13" s="48" t="s">
        <v>24</v>
      </c>
      <c r="R13" s="48">
        <v>1130</v>
      </c>
      <c r="S13" s="49">
        <f t="shared" si="2"/>
        <v>-18</v>
      </c>
    </row>
    <row r="14" spans="1:20">
      <c r="A14" s="42" t="s">
        <v>98</v>
      </c>
      <c r="B14" s="51" t="s">
        <v>99</v>
      </c>
      <c r="C14" s="44">
        <v>9366</v>
      </c>
      <c r="D14" s="44">
        <v>27</v>
      </c>
      <c r="E14" s="44">
        <v>59</v>
      </c>
      <c r="F14" s="44">
        <v>205</v>
      </c>
      <c r="G14" s="44">
        <v>1</v>
      </c>
      <c r="H14" s="44">
        <v>61</v>
      </c>
      <c r="I14" s="44">
        <v>7265</v>
      </c>
      <c r="J14" s="44">
        <v>76</v>
      </c>
      <c r="K14" s="44">
        <v>86</v>
      </c>
      <c r="L14" s="45">
        <v>1</v>
      </c>
      <c r="M14" s="46">
        <v>17147</v>
      </c>
      <c r="N14" s="47">
        <f t="shared" si="0"/>
        <v>17147</v>
      </c>
      <c r="O14" s="30" t="b">
        <f t="shared" si="1"/>
        <v>1</v>
      </c>
      <c r="P14" s="48">
        <v>11</v>
      </c>
      <c r="Q14" s="48" t="s">
        <v>25</v>
      </c>
      <c r="R14" s="48">
        <v>9499</v>
      </c>
      <c r="S14" s="49">
        <f t="shared" si="2"/>
        <v>-133</v>
      </c>
    </row>
    <row r="15" spans="1:20">
      <c r="A15" s="42" t="s">
        <v>100</v>
      </c>
      <c r="B15" s="51" t="s">
        <v>101</v>
      </c>
      <c r="C15" s="44">
        <v>2308</v>
      </c>
      <c r="D15" s="44">
        <v>9</v>
      </c>
      <c r="E15" s="44">
        <v>6</v>
      </c>
      <c r="F15" s="44">
        <v>46</v>
      </c>
      <c r="G15" s="44">
        <v>0</v>
      </c>
      <c r="H15" s="44">
        <v>7</v>
      </c>
      <c r="I15" s="44">
        <v>3430</v>
      </c>
      <c r="J15" s="44">
        <v>43</v>
      </c>
      <c r="K15" s="44">
        <v>4</v>
      </c>
      <c r="L15" s="45">
        <v>0</v>
      </c>
      <c r="M15" s="46">
        <v>5853</v>
      </c>
      <c r="N15" s="47">
        <f t="shared" si="0"/>
        <v>5853</v>
      </c>
      <c r="O15" s="30" t="b">
        <f t="shared" si="1"/>
        <v>1</v>
      </c>
      <c r="P15" s="48">
        <v>12</v>
      </c>
      <c r="Q15" s="48" t="s">
        <v>102</v>
      </c>
      <c r="R15" s="48">
        <v>2328</v>
      </c>
      <c r="S15" s="49">
        <f t="shared" si="2"/>
        <v>-20</v>
      </c>
    </row>
    <row r="16" spans="1:20">
      <c r="A16" s="42" t="s">
        <v>103</v>
      </c>
      <c r="B16" s="51" t="s">
        <v>104</v>
      </c>
      <c r="C16" s="44">
        <v>1625</v>
      </c>
      <c r="D16" s="44">
        <v>20</v>
      </c>
      <c r="E16" s="44">
        <v>5</v>
      </c>
      <c r="F16" s="44">
        <v>49</v>
      </c>
      <c r="G16" s="44">
        <v>2</v>
      </c>
      <c r="H16" s="44">
        <v>3</v>
      </c>
      <c r="I16" s="44">
        <v>2920</v>
      </c>
      <c r="J16" s="44">
        <v>39</v>
      </c>
      <c r="K16" s="44">
        <v>1</v>
      </c>
      <c r="L16" s="45">
        <v>0</v>
      </c>
      <c r="M16" s="46">
        <v>4664</v>
      </c>
      <c r="N16" s="47">
        <f t="shared" si="0"/>
        <v>4664</v>
      </c>
      <c r="O16" s="30" t="b">
        <f t="shared" si="1"/>
        <v>1</v>
      </c>
      <c r="P16" s="48">
        <v>13</v>
      </c>
      <c r="Q16" s="48" t="s">
        <v>27</v>
      </c>
      <c r="R16" s="48">
        <v>1662</v>
      </c>
      <c r="S16" s="49">
        <f t="shared" si="2"/>
        <v>-37</v>
      </c>
    </row>
    <row r="17" spans="1:19">
      <c r="A17" s="42" t="s">
        <v>105</v>
      </c>
      <c r="B17" s="51" t="s">
        <v>106</v>
      </c>
      <c r="C17" s="44">
        <v>11583</v>
      </c>
      <c r="D17" s="44">
        <v>37</v>
      </c>
      <c r="E17" s="44">
        <v>56</v>
      </c>
      <c r="F17" s="44">
        <v>264</v>
      </c>
      <c r="G17" s="44">
        <v>11</v>
      </c>
      <c r="H17" s="44">
        <v>64</v>
      </c>
      <c r="I17" s="44">
        <v>16927</v>
      </c>
      <c r="J17" s="44">
        <v>144</v>
      </c>
      <c r="K17" s="44">
        <v>56</v>
      </c>
      <c r="L17" s="45">
        <v>0</v>
      </c>
      <c r="M17" s="46">
        <v>29142</v>
      </c>
      <c r="N17" s="47">
        <f t="shared" si="0"/>
        <v>29142</v>
      </c>
      <c r="O17" s="30" t="b">
        <f t="shared" si="1"/>
        <v>1</v>
      </c>
      <c r="P17" s="48">
        <v>14</v>
      </c>
      <c r="Q17" s="48" t="s">
        <v>28</v>
      </c>
      <c r="R17" s="48">
        <v>11726</v>
      </c>
      <c r="S17" s="49">
        <f t="shared" si="2"/>
        <v>-143</v>
      </c>
    </row>
    <row r="18" spans="1:19">
      <c r="A18" s="42" t="s">
        <v>107</v>
      </c>
      <c r="B18" s="52" t="s">
        <v>108</v>
      </c>
      <c r="C18" s="53">
        <v>26111</v>
      </c>
      <c r="D18" s="53">
        <v>3265</v>
      </c>
      <c r="E18" s="53">
        <v>2310</v>
      </c>
      <c r="F18" s="53">
        <v>528</v>
      </c>
      <c r="G18" s="53">
        <v>213</v>
      </c>
      <c r="H18" s="53">
        <v>277</v>
      </c>
      <c r="I18" s="53">
        <v>11363</v>
      </c>
      <c r="J18" s="53">
        <v>3394</v>
      </c>
      <c r="K18" s="53">
        <v>233</v>
      </c>
      <c r="L18" s="54">
        <v>1</v>
      </c>
      <c r="M18" s="52">
        <v>47695</v>
      </c>
      <c r="N18" s="47">
        <f t="shared" si="0"/>
        <v>47695</v>
      </c>
      <c r="O18" s="30" t="b">
        <f t="shared" si="1"/>
        <v>1</v>
      </c>
      <c r="P18" s="48">
        <v>15</v>
      </c>
      <c r="Q18" s="48" t="s">
        <v>29</v>
      </c>
      <c r="R18" s="48">
        <v>26841</v>
      </c>
      <c r="S18" s="49">
        <f t="shared" si="2"/>
        <v>-730</v>
      </c>
    </row>
    <row r="19" spans="1:19">
      <c r="A19" s="42" t="s">
        <v>109</v>
      </c>
      <c r="B19" s="51" t="s">
        <v>110</v>
      </c>
      <c r="C19" s="44">
        <v>1485</v>
      </c>
      <c r="D19" s="44">
        <v>20</v>
      </c>
      <c r="E19" s="44">
        <v>5</v>
      </c>
      <c r="F19" s="44">
        <v>26</v>
      </c>
      <c r="G19" s="44">
        <v>0</v>
      </c>
      <c r="H19" s="44">
        <v>11</v>
      </c>
      <c r="I19" s="44">
        <v>2832</v>
      </c>
      <c r="J19" s="44">
        <v>30</v>
      </c>
      <c r="K19" s="44">
        <v>1</v>
      </c>
      <c r="L19" s="45">
        <v>0</v>
      </c>
      <c r="M19" s="46">
        <v>4410</v>
      </c>
      <c r="N19" s="47">
        <f t="shared" si="0"/>
        <v>4410</v>
      </c>
      <c r="O19" s="30" t="b">
        <f t="shared" si="1"/>
        <v>1</v>
      </c>
      <c r="P19" s="48">
        <v>16</v>
      </c>
      <c r="Q19" s="48" t="s">
        <v>111</v>
      </c>
      <c r="R19" s="48">
        <v>1505</v>
      </c>
      <c r="S19" s="49">
        <f t="shared" si="2"/>
        <v>-20</v>
      </c>
    </row>
    <row r="20" spans="1:19">
      <c r="A20" s="42" t="s">
        <v>112</v>
      </c>
      <c r="B20" s="52" t="s">
        <v>113</v>
      </c>
      <c r="C20" s="53">
        <v>71775</v>
      </c>
      <c r="D20" s="53">
        <v>157</v>
      </c>
      <c r="E20" s="53">
        <v>1459</v>
      </c>
      <c r="F20" s="53">
        <v>1189</v>
      </c>
      <c r="G20" s="53">
        <v>16</v>
      </c>
      <c r="H20" s="53">
        <v>552</v>
      </c>
      <c r="I20" s="53">
        <v>36307</v>
      </c>
      <c r="J20" s="53">
        <v>442</v>
      </c>
      <c r="K20" s="53">
        <v>256</v>
      </c>
      <c r="L20" s="54">
        <v>3</v>
      </c>
      <c r="M20" s="52">
        <v>112156</v>
      </c>
      <c r="N20" s="47">
        <f t="shared" si="0"/>
        <v>112156</v>
      </c>
      <c r="O20" s="30" t="b">
        <f t="shared" si="1"/>
        <v>1</v>
      </c>
      <c r="P20" s="48">
        <v>17</v>
      </c>
      <c r="Q20" s="48" t="s">
        <v>31</v>
      </c>
      <c r="R20" s="48">
        <v>72508</v>
      </c>
      <c r="S20" s="49">
        <f t="shared" si="2"/>
        <v>-733</v>
      </c>
    </row>
    <row r="21" spans="1:19" ht="15.75" customHeight="1">
      <c r="A21" s="42" t="s">
        <v>114</v>
      </c>
      <c r="B21" s="51" t="s">
        <v>115</v>
      </c>
      <c r="C21" s="44">
        <v>2828</v>
      </c>
      <c r="D21" s="44">
        <v>17</v>
      </c>
      <c r="E21" s="44">
        <v>18</v>
      </c>
      <c r="F21" s="44">
        <v>52</v>
      </c>
      <c r="G21" s="44">
        <v>3</v>
      </c>
      <c r="H21" s="44">
        <v>15</v>
      </c>
      <c r="I21" s="44">
        <v>3784</v>
      </c>
      <c r="J21" s="44">
        <v>39</v>
      </c>
      <c r="K21" s="44">
        <v>12</v>
      </c>
      <c r="L21" s="45">
        <v>0</v>
      </c>
      <c r="M21" s="46">
        <v>6768</v>
      </c>
      <c r="N21" s="47">
        <f t="shared" si="0"/>
        <v>6768</v>
      </c>
      <c r="O21" s="30" t="b">
        <f t="shared" si="1"/>
        <v>1</v>
      </c>
      <c r="P21" s="48">
        <v>18</v>
      </c>
      <c r="Q21" s="48" t="s">
        <v>32</v>
      </c>
      <c r="R21" s="48">
        <v>2855</v>
      </c>
      <c r="S21" s="49">
        <f t="shared" si="2"/>
        <v>-27</v>
      </c>
    </row>
    <row r="22" spans="1:19" ht="15.75" customHeight="1">
      <c r="A22" s="42" t="s">
        <v>116</v>
      </c>
      <c r="B22" s="51" t="s">
        <v>117</v>
      </c>
      <c r="C22" s="44">
        <v>3409</v>
      </c>
      <c r="D22" s="44">
        <v>32</v>
      </c>
      <c r="E22" s="44">
        <v>20</v>
      </c>
      <c r="F22" s="44">
        <v>183</v>
      </c>
      <c r="G22" s="44">
        <v>10</v>
      </c>
      <c r="H22" s="44">
        <v>28</v>
      </c>
      <c r="I22" s="44">
        <v>7076</v>
      </c>
      <c r="J22" s="44">
        <v>63</v>
      </c>
      <c r="K22" s="44">
        <v>5</v>
      </c>
      <c r="L22" s="45">
        <v>0</v>
      </c>
      <c r="M22" s="46">
        <v>10826</v>
      </c>
      <c r="N22" s="47">
        <f t="shared" si="0"/>
        <v>10826</v>
      </c>
      <c r="O22" s="30" t="b">
        <f t="shared" si="1"/>
        <v>1</v>
      </c>
      <c r="P22" s="48">
        <v>19</v>
      </c>
      <c r="Q22" s="48" t="s">
        <v>118</v>
      </c>
      <c r="R22" s="48">
        <v>3430</v>
      </c>
      <c r="S22" s="49">
        <f t="shared" si="2"/>
        <v>-21</v>
      </c>
    </row>
    <row r="23" spans="1:19" ht="15.75" customHeight="1">
      <c r="A23" s="42" t="s">
        <v>119</v>
      </c>
      <c r="B23" s="52" t="s">
        <v>120</v>
      </c>
      <c r="C23" s="53">
        <v>236235</v>
      </c>
      <c r="D23" s="53">
        <v>1023</v>
      </c>
      <c r="E23" s="53">
        <v>3677</v>
      </c>
      <c r="F23" s="53">
        <v>3124</v>
      </c>
      <c r="G23" s="53">
        <v>39</v>
      </c>
      <c r="H23" s="53">
        <v>1785</v>
      </c>
      <c r="I23" s="53">
        <v>99269</v>
      </c>
      <c r="J23" s="53">
        <v>1372</v>
      </c>
      <c r="K23" s="53">
        <v>270</v>
      </c>
      <c r="L23" s="54">
        <v>1</v>
      </c>
      <c r="M23" s="52">
        <v>346795</v>
      </c>
      <c r="N23" s="47">
        <f t="shared" si="0"/>
        <v>346795</v>
      </c>
      <c r="O23" s="30" t="b">
        <f t="shared" si="1"/>
        <v>1</v>
      </c>
      <c r="P23" s="48">
        <v>20</v>
      </c>
      <c r="Q23" s="48" t="s">
        <v>121</v>
      </c>
      <c r="R23" s="48">
        <v>238525</v>
      </c>
      <c r="S23" s="49">
        <f t="shared" si="2"/>
        <v>-2290</v>
      </c>
    </row>
    <row r="24" spans="1:19" ht="15.75" customHeight="1">
      <c r="A24" s="42" t="s">
        <v>122</v>
      </c>
      <c r="B24" s="51" t="s">
        <v>123</v>
      </c>
      <c r="C24" s="44">
        <v>10892</v>
      </c>
      <c r="D24" s="44">
        <v>42</v>
      </c>
      <c r="E24" s="44">
        <v>112</v>
      </c>
      <c r="F24" s="44">
        <v>304</v>
      </c>
      <c r="G24" s="44">
        <v>5</v>
      </c>
      <c r="H24" s="44">
        <v>47</v>
      </c>
      <c r="I24" s="44">
        <v>5351</v>
      </c>
      <c r="J24" s="44">
        <v>60</v>
      </c>
      <c r="K24" s="44">
        <v>7</v>
      </c>
      <c r="L24" s="45">
        <v>0</v>
      </c>
      <c r="M24" s="46">
        <v>16820</v>
      </c>
      <c r="N24" s="47">
        <f t="shared" si="0"/>
        <v>16820</v>
      </c>
      <c r="O24" s="30" t="b">
        <f t="shared" si="1"/>
        <v>1</v>
      </c>
      <c r="P24" s="48">
        <v>21</v>
      </c>
      <c r="Q24" s="48" t="s">
        <v>124</v>
      </c>
      <c r="R24" s="48">
        <v>10972</v>
      </c>
      <c r="S24" s="49">
        <f t="shared" si="2"/>
        <v>-80</v>
      </c>
    </row>
    <row r="25" spans="1:19" ht="15.75" customHeight="1">
      <c r="A25" s="42" t="s">
        <v>125</v>
      </c>
      <c r="B25" s="51" t="s">
        <v>126</v>
      </c>
      <c r="C25" s="44">
        <v>1509</v>
      </c>
      <c r="D25" s="44">
        <v>19</v>
      </c>
      <c r="E25" s="44">
        <v>4</v>
      </c>
      <c r="F25" s="44">
        <v>35</v>
      </c>
      <c r="G25" s="44">
        <v>4</v>
      </c>
      <c r="H25" s="44">
        <v>0</v>
      </c>
      <c r="I25" s="44">
        <v>2643</v>
      </c>
      <c r="J25" s="44">
        <v>57</v>
      </c>
      <c r="K25" s="44">
        <v>2</v>
      </c>
      <c r="L25" s="45">
        <v>0</v>
      </c>
      <c r="M25" s="46">
        <v>4273</v>
      </c>
      <c r="N25" s="47">
        <f t="shared" si="0"/>
        <v>4273</v>
      </c>
      <c r="O25" s="30" t="b">
        <f t="shared" si="1"/>
        <v>1</v>
      </c>
      <c r="P25" s="48">
        <v>22</v>
      </c>
      <c r="Q25" s="48" t="s">
        <v>36</v>
      </c>
      <c r="R25" s="48">
        <v>1533</v>
      </c>
      <c r="S25" s="49">
        <f t="shared" si="2"/>
        <v>-24</v>
      </c>
    </row>
    <row r="26" spans="1:19" ht="15.75" customHeight="1">
      <c r="A26" s="42" t="s">
        <v>127</v>
      </c>
      <c r="B26" s="51" t="s">
        <v>128</v>
      </c>
      <c r="C26" s="44">
        <v>9670</v>
      </c>
      <c r="D26" s="44">
        <v>28</v>
      </c>
      <c r="E26" s="44">
        <v>55</v>
      </c>
      <c r="F26" s="44">
        <v>551</v>
      </c>
      <c r="G26" s="44">
        <v>2</v>
      </c>
      <c r="H26" s="44">
        <v>110</v>
      </c>
      <c r="I26" s="44">
        <v>12985</v>
      </c>
      <c r="J26" s="44">
        <v>164</v>
      </c>
      <c r="K26" s="44">
        <v>31</v>
      </c>
      <c r="L26" s="45">
        <v>1</v>
      </c>
      <c r="M26" s="46">
        <v>23597</v>
      </c>
      <c r="N26" s="47">
        <f t="shared" si="0"/>
        <v>23597</v>
      </c>
      <c r="O26" s="30" t="b">
        <f t="shared" si="1"/>
        <v>1</v>
      </c>
      <c r="P26" s="48">
        <v>23</v>
      </c>
      <c r="Q26" s="48" t="s">
        <v>129</v>
      </c>
      <c r="R26" s="48">
        <v>14713</v>
      </c>
      <c r="S26" s="49">
        <f t="shared" si="2"/>
        <v>-5043</v>
      </c>
    </row>
    <row r="27" spans="1:19" ht="15.75" customHeight="1">
      <c r="A27" s="42" t="s">
        <v>130</v>
      </c>
      <c r="B27" s="51" t="s">
        <v>131</v>
      </c>
      <c r="C27" s="44">
        <v>4810</v>
      </c>
      <c r="D27" s="44">
        <v>0</v>
      </c>
      <c r="E27" s="44">
        <v>16</v>
      </c>
      <c r="F27" s="44">
        <v>134</v>
      </c>
      <c r="G27" s="44">
        <v>0</v>
      </c>
      <c r="H27" s="44">
        <v>24</v>
      </c>
      <c r="I27" s="44">
        <v>7671</v>
      </c>
      <c r="J27" s="44">
        <v>0</v>
      </c>
      <c r="K27" s="44">
        <v>3</v>
      </c>
      <c r="L27" s="45">
        <v>0</v>
      </c>
      <c r="M27" s="46">
        <v>12658</v>
      </c>
      <c r="N27" s="47">
        <f t="shared" si="0"/>
        <v>12658</v>
      </c>
      <c r="O27" s="30" t="b">
        <f t="shared" si="1"/>
        <v>1</v>
      </c>
      <c r="P27" s="55"/>
      <c r="Q27" s="55"/>
      <c r="R27" s="55"/>
      <c r="S27" s="49">
        <f t="shared" si="2"/>
        <v>4810</v>
      </c>
    </row>
    <row r="28" spans="1:19" ht="15.75" customHeight="1">
      <c r="A28" s="42" t="s">
        <v>132</v>
      </c>
      <c r="B28" s="51" t="s">
        <v>133</v>
      </c>
      <c r="C28" s="44">
        <v>1302</v>
      </c>
      <c r="D28" s="44">
        <v>17</v>
      </c>
      <c r="E28" s="44">
        <v>7</v>
      </c>
      <c r="F28" s="44">
        <v>54</v>
      </c>
      <c r="G28" s="44">
        <v>0</v>
      </c>
      <c r="H28" s="44">
        <v>9</v>
      </c>
      <c r="I28" s="44">
        <v>2735</v>
      </c>
      <c r="J28" s="44">
        <v>29</v>
      </c>
      <c r="K28" s="44">
        <v>2</v>
      </c>
      <c r="L28" s="45">
        <v>0</v>
      </c>
      <c r="M28" s="46">
        <v>4155</v>
      </c>
      <c r="N28" s="47">
        <f t="shared" si="0"/>
        <v>4155</v>
      </c>
      <c r="O28" s="30" t="b">
        <f t="shared" si="1"/>
        <v>1</v>
      </c>
      <c r="P28" s="48">
        <v>24</v>
      </c>
      <c r="Q28" s="48" t="s">
        <v>38</v>
      </c>
      <c r="R28" s="48">
        <v>1316</v>
      </c>
      <c r="S28" s="49">
        <f t="shared" si="2"/>
        <v>-14</v>
      </c>
    </row>
    <row r="29" spans="1:19" ht="15.75" customHeight="1">
      <c r="A29" s="42" t="s">
        <v>134</v>
      </c>
      <c r="B29" s="51" t="s">
        <v>135</v>
      </c>
      <c r="C29" s="44">
        <v>6716</v>
      </c>
      <c r="D29" s="44">
        <v>22</v>
      </c>
      <c r="E29" s="44">
        <v>11</v>
      </c>
      <c r="F29" s="44">
        <v>113</v>
      </c>
      <c r="G29" s="44">
        <v>8</v>
      </c>
      <c r="H29" s="44">
        <v>22</v>
      </c>
      <c r="I29" s="44">
        <v>6055</v>
      </c>
      <c r="J29" s="44">
        <v>65</v>
      </c>
      <c r="K29" s="44">
        <v>13</v>
      </c>
      <c r="L29" s="45">
        <v>0</v>
      </c>
      <c r="M29" s="46">
        <v>13025</v>
      </c>
      <c r="N29" s="47">
        <f t="shared" si="0"/>
        <v>13025</v>
      </c>
      <c r="O29" s="30" t="b">
        <f t="shared" si="1"/>
        <v>1</v>
      </c>
      <c r="P29" s="48">
        <v>25</v>
      </c>
      <c r="Q29" s="48" t="s">
        <v>136</v>
      </c>
      <c r="R29" s="48">
        <v>6819</v>
      </c>
      <c r="S29" s="49">
        <f t="shared" si="2"/>
        <v>-103</v>
      </c>
    </row>
    <row r="30" spans="1:19" ht="15.75" customHeight="1">
      <c r="A30" s="42" t="s">
        <v>137</v>
      </c>
      <c r="B30" s="51" t="s">
        <v>138</v>
      </c>
      <c r="C30" s="44">
        <v>4014</v>
      </c>
      <c r="D30" s="44">
        <v>7</v>
      </c>
      <c r="E30" s="44">
        <v>18</v>
      </c>
      <c r="F30" s="44">
        <v>194</v>
      </c>
      <c r="G30" s="44">
        <v>2</v>
      </c>
      <c r="H30" s="44">
        <v>33</v>
      </c>
      <c r="I30" s="44">
        <v>6076</v>
      </c>
      <c r="J30" s="44">
        <v>30</v>
      </c>
      <c r="K30" s="44">
        <v>4</v>
      </c>
      <c r="L30" s="45">
        <v>0</v>
      </c>
      <c r="M30" s="46">
        <v>10378</v>
      </c>
      <c r="N30" s="47">
        <f t="shared" si="0"/>
        <v>10378</v>
      </c>
      <c r="O30" s="30" t="b">
        <f t="shared" si="1"/>
        <v>1</v>
      </c>
      <c r="P30" s="48">
        <v>26</v>
      </c>
      <c r="Q30" s="48" t="s">
        <v>40</v>
      </c>
      <c r="R30" s="48">
        <v>4084</v>
      </c>
      <c r="S30" s="49">
        <f t="shared" si="2"/>
        <v>-70</v>
      </c>
    </row>
    <row r="31" spans="1:19" ht="15.75" customHeight="1">
      <c r="A31" s="42" t="s">
        <v>139</v>
      </c>
      <c r="B31" s="52" t="s">
        <v>140</v>
      </c>
      <c r="C31" s="53">
        <v>44725</v>
      </c>
      <c r="D31" s="53">
        <v>123</v>
      </c>
      <c r="E31" s="53">
        <v>471</v>
      </c>
      <c r="F31" s="53">
        <v>906</v>
      </c>
      <c r="G31" s="53">
        <v>22</v>
      </c>
      <c r="H31" s="53">
        <v>276</v>
      </c>
      <c r="I31" s="53">
        <v>20377</v>
      </c>
      <c r="J31" s="53">
        <v>271</v>
      </c>
      <c r="K31" s="53">
        <v>82</v>
      </c>
      <c r="L31" s="54">
        <v>4</v>
      </c>
      <c r="M31" s="52">
        <v>67257</v>
      </c>
      <c r="N31" s="47">
        <f t="shared" si="0"/>
        <v>67257</v>
      </c>
      <c r="O31" s="30" t="b">
        <f t="shared" si="1"/>
        <v>1</v>
      </c>
      <c r="P31" s="48">
        <v>27</v>
      </c>
      <c r="Q31" s="48" t="s">
        <v>41</v>
      </c>
      <c r="R31" s="48">
        <v>45267</v>
      </c>
      <c r="S31" s="49">
        <f t="shared" si="2"/>
        <v>-542</v>
      </c>
    </row>
    <row r="32" spans="1:19" ht="15.75" customHeight="1">
      <c r="A32" s="42" t="s">
        <v>141</v>
      </c>
      <c r="B32" s="51" t="s">
        <v>142</v>
      </c>
      <c r="C32" s="44">
        <v>9273</v>
      </c>
      <c r="D32" s="44">
        <v>31</v>
      </c>
      <c r="E32" s="44">
        <v>53</v>
      </c>
      <c r="F32" s="44">
        <v>167</v>
      </c>
      <c r="G32" s="44">
        <v>4</v>
      </c>
      <c r="H32" s="44">
        <v>92</v>
      </c>
      <c r="I32" s="44">
        <v>11267</v>
      </c>
      <c r="J32" s="44">
        <v>86</v>
      </c>
      <c r="K32" s="44">
        <v>27</v>
      </c>
      <c r="L32" s="45">
        <v>0</v>
      </c>
      <c r="M32" s="46">
        <v>21000</v>
      </c>
      <c r="N32" s="47">
        <f t="shared" si="0"/>
        <v>21000</v>
      </c>
      <c r="O32" s="30" t="b">
        <f t="shared" si="1"/>
        <v>1</v>
      </c>
      <c r="P32" s="48">
        <v>28</v>
      </c>
      <c r="Q32" s="48" t="s">
        <v>42</v>
      </c>
      <c r="R32" s="48">
        <v>9271</v>
      </c>
      <c r="S32" s="49">
        <f t="shared" si="2"/>
        <v>2</v>
      </c>
    </row>
    <row r="33" spans="1:19" ht="15.75" customHeight="1">
      <c r="A33" s="42" t="s">
        <v>143</v>
      </c>
      <c r="B33" s="51" t="s">
        <v>144</v>
      </c>
      <c r="C33" s="44">
        <v>1792</v>
      </c>
      <c r="D33" s="44">
        <v>24</v>
      </c>
      <c r="E33" s="44">
        <v>12</v>
      </c>
      <c r="F33" s="44">
        <v>83</v>
      </c>
      <c r="G33" s="44">
        <v>1</v>
      </c>
      <c r="H33" s="44">
        <v>1</v>
      </c>
      <c r="I33" s="44">
        <v>4675</v>
      </c>
      <c r="J33" s="44">
        <v>51</v>
      </c>
      <c r="K33" s="44">
        <v>3</v>
      </c>
      <c r="L33" s="45">
        <v>0</v>
      </c>
      <c r="M33" s="46">
        <v>6642</v>
      </c>
      <c r="N33" s="47">
        <f t="shared" si="0"/>
        <v>6642</v>
      </c>
      <c r="O33" s="30" t="b">
        <f t="shared" si="1"/>
        <v>1</v>
      </c>
      <c r="P33" s="48">
        <v>29</v>
      </c>
      <c r="Q33" s="48" t="s">
        <v>145</v>
      </c>
      <c r="R33" s="48">
        <v>1800</v>
      </c>
      <c r="S33" s="49">
        <f t="shared" si="2"/>
        <v>-8</v>
      </c>
    </row>
    <row r="34" spans="1:19" ht="15.75" customHeight="1">
      <c r="A34" s="42" t="s">
        <v>146</v>
      </c>
      <c r="B34" s="51" t="s">
        <v>147</v>
      </c>
      <c r="C34" s="44">
        <v>5107</v>
      </c>
      <c r="D34" s="44">
        <v>36</v>
      </c>
      <c r="E34" s="44">
        <v>29</v>
      </c>
      <c r="F34" s="44">
        <v>155</v>
      </c>
      <c r="G34" s="44">
        <v>2</v>
      </c>
      <c r="H34" s="44">
        <v>18</v>
      </c>
      <c r="I34" s="44">
        <v>10015</v>
      </c>
      <c r="J34" s="44">
        <v>162</v>
      </c>
      <c r="K34" s="44">
        <v>13</v>
      </c>
      <c r="L34" s="45">
        <v>0</v>
      </c>
      <c r="M34" s="46">
        <v>15537</v>
      </c>
      <c r="N34" s="47">
        <f t="shared" si="0"/>
        <v>15537</v>
      </c>
      <c r="O34" s="30" t="b">
        <f t="shared" si="1"/>
        <v>1</v>
      </c>
      <c r="P34" s="48">
        <v>30</v>
      </c>
      <c r="Q34" s="48" t="s">
        <v>44</v>
      </c>
      <c r="R34" s="48">
        <v>5148</v>
      </c>
      <c r="S34" s="49">
        <f t="shared" si="2"/>
        <v>-41</v>
      </c>
    </row>
    <row r="35" spans="1:19" ht="15.75" customHeight="1">
      <c r="A35" s="42" t="s">
        <v>148</v>
      </c>
      <c r="B35" s="51" t="s">
        <v>149</v>
      </c>
      <c r="C35" s="44">
        <v>12848</v>
      </c>
      <c r="D35" s="44">
        <v>51</v>
      </c>
      <c r="E35" s="44">
        <v>54</v>
      </c>
      <c r="F35" s="44">
        <v>512</v>
      </c>
      <c r="G35" s="44">
        <v>8</v>
      </c>
      <c r="H35" s="44">
        <v>72</v>
      </c>
      <c r="I35" s="44">
        <v>13350</v>
      </c>
      <c r="J35" s="44">
        <v>103</v>
      </c>
      <c r="K35" s="44">
        <v>31</v>
      </c>
      <c r="L35" s="45">
        <v>1</v>
      </c>
      <c r="M35" s="46">
        <v>27030</v>
      </c>
      <c r="N35" s="47">
        <f t="shared" si="0"/>
        <v>27030</v>
      </c>
      <c r="O35" s="30" t="b">
        <f t="shared" si="1"/>
        <v>1</v>
      </c>
      <c r="P35" s="48">
        <v>31</v>
      </c>
      <c r="Q35" s="48" t="s">
        <v>150</v>
      </c>
      <c r="R35" s="48">
        <v>16474</v>
      </c>
      <c r="S35" s="49">
        <f t="shared" si="2"/>
        <v>-3626</v>
      </c>
    </row>
    <row r="36" spans="1:19" ht="15.75" customHeight="1">
      <c r="A36" s="42"/>
      <c r="B36" s="56" t="s">
        <v>151</v>
      </c>
      <c r="C36" s="57">
        <v>402</v>
      </c>
      <c r="D36" s="44"/>
      <c r="E36" s="44"/>
      <c r="F36" s="44"/>
      <c r="G36" s="44"/>
      <c r="H36" s="44"/>
      <c r="I36" s="44"/>
      <c r="J36" s="44"/>
      <c r="K36" s="44"/>
      <c r="L36" s="45"/>
      <c r="M36" s="57">
        <v>402</v>
      </c>
      <c r="N36" s="47"/>
      <c r="O36" s="30"/>
      <c r="P36" s="55">
        <v>6</v>
      </c>
      <c r="Q36" s="55" t="s">
        <v>20</v>
      </c>
      <c r="R36" s="55">
        <v>417</v>
      </c>
      <c r="S36" s="58">
        <f t="shared" si="2"/>
        <v>-15</v>
      </c>
    </row>
    <row r="37" spans="1:19" ht="15.75" customHeight="1">
      <c r="A37" s="42"/>
      <c r="B37" s="56" t="s">
        <v>152</v>
      </c>
      <c r="C37" s="57">
        <v>1005</v>
      </c>
      <c r="D37" s="44"/>
      <c r="E37" s="44"/>
      <c r="F37" s="44"/>
      <c r="G37" s="44"/>
      <c r="H37" s="44"/>
      <c r="I37" s="44"/>
      <c r="J37" s="44"/>
      <c r="K37" s="44"/>
      <c r="L37" s="45"/>
      <c r="M37" s="57">
        <v>1005</v>
      </c>
      <c r="N37" s="47"/>
      <c r="O37" s="30"/>
      <c r="P37" s="55">
        <v>34</v>
      </c>
      <c r="Q37" s="55" t="s">
        <v>48</v>
      </c>
      <c r="R37" s="55">
        <v>1043</v>
      </c>
      <c r="S37" s="58">
        <f t="shared" si="2"/>
        <v>-38</v>
      </c>
    </row>
    <row r="38" spans="1:19" ht="15.75" customHeight="1">
      <c r="A38" s="42"/>
      <c r="B38" s="56" t="s">
        <v>153</v>
      </c>
      <c r="C38" s="57">
        <v>1894</v>
      </c>
      <c r="D38" s="44"/>
      <c r="E38" s="44"/>
      <c r="F38" s="44"/>
      <c r="G38" s="44"/>
      <c r="H38" s="44"/>
      <c r="I38" s="44"/>
      <c r="J38" s="44"/>
      <c r="K38" s="44"/>
      <c r="L38" s="45"/>
      <c r="M38" s="57">
        <v>1894</v>
      </c>
      <c r="N38" s="47"/>
      <c r="O38" s="30"/>
      <c r="P38" s="55">
        <v>40</v>
      </c>
      <c r="Q38" s="55" t="s">
        <v>54</v>
      </c>
      <c r="R38" s="55">
        <v>1976</v>
      </c>
      <c r="S38" s="58">
        <f t="shared" si="2"/>
        <v>-82</v>
      </c>
    </row>
    <row r="39" spans="1:19" ht="15.75" customHeight="1">
      <c r="A39" s="42" t="s">
        <v>154</v>
      </c>
      <c r="B39" s="51" t="s">
        <v>155</v>
      </c>
      <c r="C39" s="44">
        <v>9249</v>
      </c>
      <c r="D39" s="44">
        <v>63</v>
      </c>
      <c r="E39" s="44">
        <v>38</v>
      </c>
      <c r="F39" s="44">
        <v>205</v>
      </c>
      <c r="G39" s="44">
        <v>11</v>
      </c>
      <c r="H39" s="44">
        <v>42</v>
      </c>
      <c r="I39" s="44">
        <v>10471</v>
      </c>
      <c r="J39" s="44">
        <v>157</v>
      </c>
      <c r="K39" s="44">
        <v>24</v>
      </c>
      <c r="L39" s="45">
        <v>0</v>
      </c>
      <c r="M39" s="46">
        <v>20260</v>
      </c>
      <c r="N39" s="47">
        <f t="shared" ref="N39:N40" si="3">SUM(C39:L39)</f>
        <v>20260</v>
      </c>
      <c r="O39" s="30" t="b">
        <f t="shared" ref="O39:O40" si="4">N39=M39</f>
        <v>1</v>
      </c>
      <c r="P39" s="48">
        <v>32</v>
      </c>
      <c r="Q39" s="48" t="s">
        <v>156</v>
      </c>
      <c r="R39" s="48">
        <v>8332</v>
      </c>
      <c r="S39" s="49">
        <f t="shared" si="2"/>
        <v>917</v>
      </c>
    </row>
    <row r="40" spans="1:19" ht="15.75" customHeight="1">
      <c r="A40" s="42" t="s">
        <v>157</v>
      </c>
      <c r="B40" s="51" t="s">
        <v>158</v>
      </c>
      <c r="C40" s="44">
        <v>9111</v>
      </c>
      <c r="D40" s="44">
        <v>48</v>
      </c>
      <c r="E40" s="44">
        <v>61</v>
      </c>
      <c r="F40" s="44">
        <v>610</v>
      </c>
      <c r="G40" s="44">
        <v>7</v>
      </c>
      <c r="H40" s="44">
        <v>45</v>
      </c>
      <c r="I40" s="44">
        <v>14120</v>
      </c>
      <c r="J40" s="44">
        <v>160</v>
      </c>
      <c r="K40" s="44">
        <v>30</v>
      </c>
      <c r="L40" s="45">
        <v>0</v>
      </c>
      <c r="M40" s="46">
        <v>24192</v>
      </c>
      <c r="N40" s="47">
        <f t="shared" si="3"/>
        <v>24192</v>
      </c>
      <c r="O40" s="30" t="b">
        <f t="shared" si="4"/>
        <v>1</v>
      </c>
      <c r="P40" s="48">
        <v>33</v>
      </c>
      <c r="Q40" s="48" t="s">
        <v>47</v>
      </c>
      <c r="R40" s="48">
        <v>9523</v>
      </c>
      <c r="S40" s="49">
        <f t="shared" si="2"/>
        <v>-412</v>
      </c>
    </row>
    <row r="41" spans="1:19" ht="15.75" customHeight="1">
      <c r="A41" s="42"/>
      <c r="B41" s="51" t="s">
        <v>159</v>
      </c>
      <c r="C41" s="44">
        <v>280</v>
      </c>
      <c r="D41" s="44"/>
      <c r="E41" s="44"/>
      <c r="F41" s="44"/>
      <c r="G41" s="44"/>
      <c r="H41" s="44"/>
      <c r="I41" s="44"/>
      <c r="J41" s="44"/>
      <c r="K41" s="44"/>
      <c r="L41" s="45"/>
      <c r="M41" s="46">
        <v>280</v>
      </c>
      <c r="N41" s="47"/>
      <c r="O41" s="30"/>
      <c r="P41" s="55">
        <v>45</v>
      </c>
      <c r="Q41" s="55" t="s">
        <v>160</v>
      </c>
      <c r="R41" s="48">
        <v>280</v>
      </c>
      <c r="S41" s="58">
        <f t="shared" si="2"/>
        <v>0</v>
      </c>
    </row>
    <row r="42" spans="1:19" ht="15.75" customHeight="1">
      <c r="A42" s="42" t="s">
        <v>161</v>
      </c>
      <c r="B42" s="51" t="s">
        <v>162</v>
      </c>
      <c r="C42" s="44">
        <v>5847</v>
      </c>
      <c r="D42" s="44">
        <v>11</v>
      </c>
      <c r="E42" s="44">
        <v>52</v>
      </c>
      <c r="F42" s="44">
        <v>96</v>
      </c>
      <c r="G42" s="44">
        <v>1</v>
      </c>
      <c r="H42" s="44">
        <v>61</v>
      </c>
      <c r="I42" s="44">
        <v>7492</v>
      </c>
      <c r="J42" s="44">
        <v>41</v>
      </c>
      <c r="K42" s="44">
        <v>6</v>
      </c>
      <c r="L42" s="45">
        <v>0</v>
      </c>
      <c r="M42" s="46">
        <v>13607</v>
      </c>
      <c r="N42" s="47">
        <f t="shared" ref="N42:N49" si="5">SUM(C42:L42)</f>
        <v>13607</v>
      </c>
      <c r="O42" s="30" t="b">
        <f t="shared" ref="O42:O49" si="6">N42=M42</f>
        <v>1</v>
      </c>
      <c r="P42" s="48">
        <v>35</v>
      </c>
      <c r="Q42" s="48" t="s">
        <v>49</v>
      </c>
      <c r="R42" s="48">
        <v>5854</v>
      </c>
      <c r="S42" s="49">
        <f t="shared" si="2"/>
        <v>-7</v>
      </c>
    </row>
    <row r="43" spans="1:19" ht="15.75" customHeight="1">
      <c r="A43" s="42" t="s">
        <v>163</v>
      </c>
      <c r="B43" s="51" t="s">
        <v>164</v>
      </c>
      <c r="C43" s="44">
        <v>840</v>
      </c>
      <c r="D43" s="44">
        <v>8</v>
      </c>
      <c r="E43" s="44">
        <v>7</v>
      </c>
      <c r="F43" s="44">
        <v>28</v>
      </c>
      <c r="G43" s="44">
        <v>2</v>
      </c>
      <c r="H43" s="44">
        <v>8</v>
      </c>
      <c r="I43" s="44">
        <v>967</v>
      </c>
      <c r="J43" s="44">
        <v>22</v>
      </c>
      <c r="K43" s="44">
        <v>0</v>
      </c>
      <c r="L43" s="45">
        <v>0</v>
      </c>
      <c r="M43" s="46">
        <v>1882</v>
      </c>
      <c r="N43" s="47">
        <f t="shared" si="5"/>
        <v>1882</v>
      </c>
      <c r="O43" s="30" t="b">
        <f t="shared" si="6"/>
        <v>1</v>
      </c>
      <c r="P43" s="48">
        <v>36</v>
      </c>
      <c r="Q43" s="48" t="s">
        <v>50</v>
      </c>
      <c r="R43" s="48">
        <v>837</v>
      </c>
      <c r="S43" s="49">
        <f t="shared" si="2"/>
        <v>3</v>
      </c>
    </row>
    <row r="44" spans="1:19" ht="15.75" customHeight="1">
      <c r="A44" s="42" t="s">
        <v>165</v>
      </c>
      <c r="B44" s="51" t="s">
        <v>166</v>
      </c>
      <c r="C44" s="44">
        <v>15711</v>
      </c>
      <c r="D44" s="44">
        <v>73</v>
      </c>
      <c r="E44" s="44">
        <v>106</v>
      </c>
      <c r="F44" s="44">
        <v>472</v>
      </c>
      <c r="G44" s="44">
        <v>4</v>
      </c>
      <c r="H44" s="44">
        <v>54</v>
      </c>
      <c r="I44" s="44">
        <v>11859</v>
      </c>
      <c r="J44" s="44">
        <v>135</v>
      </c>
      <c r="K44" s="44">
        <v>9</v>
      </c>
      <c r="L44" s="45">
        <v>1</v>
      </c>
      <c r="M44" s="46">
        <v>28424</v>
      </c>
      <c r="N44" s="47">
        <f t="shared" si="5"/>
        <v>28424</v>
      </c>
      <c r="O44" s="30" t="b">
        <f t="shared" si="6"/>
        <v>1</v>
      </c>
      <c r="P44" s="48">
        <v>37</v>
      </c>
      <c r="Q44" s="48" t="s">
        <v>51</v>
      </c>
      <c r="R44" s="48">
        <v>16010</v>
      </c>
      <c r="S44" s="49">
        <f t="shared" si="2"/>
        <v>-299</v>
      </c>
    </row>
    <row r="45" spans="1:19" ht="15.75" customHeight="1">
      <c r="A45" s="42" t="s">
        <v>167</v>
      </c>
      <c r="B45" s="51" t="s">
        <v>168</v>
      </c>
      <c r="C45" s="44">
        <v>1171</v>
      </c>
      <c r="D45" s="44">
        <v>25</v>
      </c>
      <c r="E45" s="44">
        <v>11</v>
      </c>
      <c r="F45" s="44">
        <v>29</v>
      </c>
      <c r="G45" s="44">
        <v>2</v>
      </c>
      <c r="H45" s="44">
        <v>7</v>
      </c>
      <c r="I45" s="44">
        <v>1562</v>
      </c>
      <c r="J45" s="44">
        <v>30</v>
      </c>
      <c r="K45" s="44">
        <v>5</v>
      </c>
      <c r="L45" s="45">
        <v>0</v>
      </c>
      <c r="M45" s="46">
        <v>2842</v>
      </c>
      <c r="N45" s="47">
        <f t="shared" si="5"/>
        <v>2842</v>
      </c>
      <c r="O45" s="30" t="b">
        <f t="shared" si="6"/>
        <v>1</v>
      </c>
      <c r="P45" s="48">
        <v>38</v>
      </c>
      <c r="Q45" s="48" t="s">
        <v>52</v>
      </c>
      <c r="R45" s="48">
        <v>1185</v>
      </c>
      <c r="S45" s="49">
        <f t="shared" si="2"/>
        <v>-14</v>
      </c>
    </row>
    <row r="46" spans="1:19" ht="15.75" customHeight="1">
      <c r="A46" s="42" t="s">
        <v>169</v>
      </c>
      <c r="B46" s="51" t="s">
        <v>170</v>
      </c>
      <c r="C46" s="44">
        <v>3204</v>
      </c>
      <c r="D46" s="44">
        <v>16</v>
      </c>
      <c r="E46" s="44">
        <v>5</v>
      </c>
      <c r="F46" s="44">
        <v>48</v>
      </c>
      <c r="G46" s="44">
        <v>1</v>
      </c>
      <c r="H46" s="44">
        <v>39</v>
      </c>
      <c r="I46" s="44">
        <v>4649</v>
      </c>
      <c r="J46" s="44">
        <v>46</v>
      </c>
      <c r="K46" s="44">
        <v>2</v>
      </c>
      <c r="L46" s="45">
        <v>1</v>
      </c>
      <c r="M46" s="46">
        <v>8011</v>
      </c>
      <c r="N46" s="47">
        <f t="shared" si="5"/>
        <v>8011</v>
      </c>
      <c r="O46" s="30" t="b">
        <f t="shared" si="6"/>
        <v>1</v>
      </c>
      <c r="P46" s="48">
        <v>39</v>
      </c>
      <c r="Q46" s="48" t="s">
        <v>53</v>
      </c>
      <c r="R46" s="48">
        <v>3213</v>
      </c>
      <c r="S46" s="49">
        <f t="shared" si="2"/>
        <v>-9</v>
      </c>
    </row>
    <row r="47" spans="1:19" ht="15.75" customHeight="1">
      <c r="A47" s="42" t="s">
        <v>171</v>
      </c>
      <c r="B47" s="51" t="s">
        <v>172</v>
      </c>
      <c r="C47" s="44">
        <v>8356</v>
      </c>
      <c r="D47" s="44">
        <v>5</v>
      </c>
      <c r="E47" s="44">
        <v>41</v>
      </c>
      <c r="F47" s="44">
        <v>383</v>
      </c>
      <c r="G47" s="44">
        <v>7</v>
      </c>
      <c r="H47" s="44">
        <v>101</v>
      </c>
      <c r="I47" s="44">
        <v>5430</v>
      </c>
      <c r="J47" s="44">
        <v>34</v>
      </c>
      <c r="K47" s="44">
        <v>2</v>
      </c>
      <c r="L47" s="45">
        <v>0</v>
      </c>
      <c r="M47" s="46">
        <v>14359</v>
      </c>
      <c r="N47" s="47">
        <f t="shared" si="5"/>
        <v>14359</v>
      </c>
      <c r="O47" s="30" t="b">
        <f t="shared" si="6"/>
        <v>1</v>
      </c>
      <c r="P47" s="48">
        <v>41</v>
      </c>
      <c r="Q47" s="48" t="s">
        <v>55</v>
      </c>
      <c r="R47" s="48">
        <v>8398</v>
      </c>
      <c r="S47" s="49">
        <f t="shared" si="2"/>
        <v>-42</v>
      </c>
    </row>
    <row r="48" spans="1:19" ht="15.75" customHeight="1">
      <c r="A48" s="42" t="s">
        <v>173</v>
      </c>
      <c r="B48" s="51" t="s">
        <v>174</v>
      </c>
      <c r="C48" s="44">
        <v>10949</v>
      </c>
      <c r="D48" s="44">
        <v>29</v>
      </c>
      <c r="E48" s="44">
        <v>67</v>
      </c>
      <c r="F48" s="44">
        <v>409</v>
      </c>
      <c r="G48" s="44">
        <v>11</v>
      </c>
      <c r="H48" s="44">
        <v>103</v>
      </c>
      <c r="I48" s="44">
        <v>14387</v>
      </c>
      <c r="J48" s="44">
        <v>100</v>
      </c>
      <c r="K48" s="44">
        <v>22</v>
      </c>
      <c r="L48" s="45">
        <v>3</v>
      </c>
      <c r="M48" s="46">
        <v>26080</v>
      </c>
      <c r="N48" s="47">
        <f t="shared" si="5"/>
        <v>26080</v>
      </c>
      <c r="O48" s="30" t="b">
        <f t="shared" si="6"/>
        <v>1</v>
      </c>
      <c r="P48" s="48">
        <v>42</v>
      </c>
      <c r="Q48" s="48" t="s">
        <v>56</v>
      </c>
      <c r="R48" s="48">
        <v>11088</v>
      </c>
      <c r="S48" s="49">
        <f t="shared" si="2"/>
        <v>-139</v>
      </c>
    </row>
    <row r="49" spans="1:19" ht="15.75" customHeight="1">
      <c r="A49" s="42" t="s">
        <v>175</v>
      </c>
      <c r="B49" s="51" t="s">
        <v>176</v>
      </c>
      <c r="C49" s="44">
        <v>1140</v>
      </c>
      <c r="D49" s="44">
        <v>7</v>
      </c>
      <c r="E49" s="44">
        <v>4</v>
      </c>
      <c r="F49" s="44">
        <v>197</v>
      </c>
      <c r="G49" s="44">
        <v>0</v>
      </c>
      <c r="H49" s="44">
        <v>2</v>
      </c>
      <c r="I49" s="44">
        <v>2039</v>
      </c>
      <c r="J49" s="44">
        <v>11</v>
      </c>
      <c r="K49" s="44">
        <v>5</v>
      </c>
      <c r="L49" s="45">
        <v>0</v>
      </c>
      <c r="M49" s="46">
        <v>3405</v>
      </c>
      <c r="N49" s="47">
        <f t="shared" si="5"/>
        <v>3405</v>
      </c>
      <c r="O49" s="30" t="b">
        <f t="shared" si="6"/>
        <v>1</v>
      </c>
      <c r="P49" s="48">
        <v>43</v>
      </c>
      <c r="Q49" s="48" t="s">
        <v>57</v>
      </c>
      <c r="R49" s="48">
        <v>1126</v>
      </c>
      <c r="S49" s="49">
        <f t="shared" si="2"/>
        <v>14</v>
      </c>
    </row>
    <row r="50" spans="1:19" ht="15.75" customHeight="1">
      <c r="A50" s="42" t="s">
        <v>177</v>
      </c>
      <c r="B50" s="59" t="s">
        <v>178</v>
      </c>
      <c r="C50" s="44">
        <v>6259</v>
      </c>
      <c r="D50" s="44">
        <v>16</v>
      </c>
      <c r="E50" s="44">
        <v>35</v>
      </c>
      <c r="F50" s="44">
        <v>183</v>
      </c>
      <c r="G50" s="44">
        <v>2</v>
      </c>
      <c r="H50" s="44">
        <v>70</v>
      </c>
      <c r="I50" s="44">
        <v>4449</v>
      </c>
      <c r="J50" s="44">
        <v>32</v>
      </c>
      <c r="K50" s="44">
        <v>10</v>
      </c>
      <c r="L50" s="45">
        <v>0</v>
      </c>
      <c r="M50" s="46">
        <v>11056</v>
      </c>
      <c r="N50" s="30"/>
      <c r="O50" s="30"/>
      <c r="P50" s="48">
        <v>44</v>
      </c>
      <c r="Q50" s="48" t="s">
        <v>179</v>
      </c>
      <c r="R50" s="48">
        <v>6301</v>
      </c>
      <c r="S50" s="49">
        <f t="shared" si="2"/>
        <v>-42</v>
      </c>
    </row>
    <row r="51" spans="1:19" ht="15.75" customHeight="1">
      <c r="A51" s="60" t="s">
        <v>180</v>
      </c>
      <c r="B51" s="51" t="s">
        <v>181</v>
      </c>
      <c r="C51" s="44">
        <v>6897</v>
      </c>
      <c r="D51" s="44">
        <v>7</v>
      </c>
      <c r="E51" s="44">
        <v>42</v>
      </c>
      <c r="F51" s="44">
        <v>206</v>
      </c>
      <c r="G51" s="44">
        <v>9</v>
      </c>
      <c r="H51" s="44">
        <v>19</v>
      </c>
      <c r="I51" s="44">
        <v>9286</v>
      </c>
      <c r="J51" s="44">
        <v>38</v>
      </c>
      <c r="K51" s="44">
        <v>13</v>
      </c>
      <c r="L51" s="45">
        <v>0</v>
      </c>
      <c r="M51" s="46">
        <v>16517</v>
      </c>
      <c r="N51" s="30"/>
      <c r="O51" s="30"/>
      <c r="P51" s="61">
        <v>46</v>
      </c>
      <c r="Q51" s="61" t="s">
        <v>60</v>
      </c>
      <c r="R51" s="61">
        <v>6979</v>
      </c>
      <c r="S51" s="49">
        <f t="shared" si="2"/>
        <v>-82</v>
      </c>
    </row>
    <row r="52" spans="1:19" ht="15.75" customHeight="1">
      <c r="B52" s="62"/>
      <c r="C52" s="63"/>
      <c r="D52" s="48"/>
      <c r="E52" s="48"/>
      <c r="F52" s="48"/>
      <c r="G52" s="48"/>
      <c r="H52" s="48"/>
      <c r="I52" s="48"/>
      <c r="J52" s="48"/>
      <c r="K52" s="48"/>
      <c r="L52" s="48"/>
      <c r="M52" s="62"/>
      <c r="P52" s="50"/>
    </row>
    <row r="53" spans="1:19" ht="15.75" customHeight="1">
      <c r="B53" s="62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62"/>
      <c r="P53" s="50"/>
    </row>
    <row r="54" spans="1:19" ht="15.75" customHeight="1">
      <c r="B54" s="65" t="s">
        <v>182</v>
      </c>
      <c r="C54" s="66">
        <f t="shared" ref="C54:M54" si="7">SUM(C4:C51)</f>
        <v>696104</v>
      </c>
      <c r="D54" s="66">
        <f t="shared" si="7"/>
        <v>5750</v>
      </c>
      <c r="E54" s="67">
        <f t="shared" si="7"/>
        <v>10641</v>
      </c>
      <c r="F54" s="68">
        <f t="shared" si="7"/>
        <v>13826</v>
      </c>
      <c r="G54" s="66">
        <f t="shared" si="7"/>
        <v>459</v>
      </c>
      <c r="H54" s="66">
        <f t="shared" si="7"/>
        <v>4928</v>
      </c>
      <c r="I54" s="67">
        <f t="shared" si="7"/>
        <v>487349</v>
      </c>
      <c r="J54" s="67">
        <f t="shared" si="7"/>
        <v>8590</v>
      </c>
      <c r="K54" s="67">
        <f t="shared" si="7"/>
        <v>1647</v>
      </c>
      <c r="L54" s="68">
        <f t="shared" si="7"/>
        <v>26</v>
      </c>
      <c r="M54" s="69">
        <f t="shared" si="7"/>
        <v>1229320</v>
      </c>
      <c r="P54" s="50"/>
    </row>
    <row r="55" spans="1:19" ht="15.75" customHeight="1">
      <c r="P55" s="50"/>
    </row>
    <row r="56" spans="1:19" ht="15.75" customHeight="1">
      <c r="P56" s="50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2022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2022-01-04T15:00:15Z</cp:lastPrinted>
  <dcterms:created xsi:type="dcterms:W3CDTF">2010-02-17T16:35:53Z</dcterms:created>
  <dcterms:modified xsi:type="dcterms:W3CDTF">2022-03-01T14:48:26Z</dcterms:modified>
</cp:coreProperties>
</file>