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LL\Desktop\"/>
    </mc:Choice>
  </mc:AlternateContent>
  <bookViews>
    <workbookView xWindow="0" yWindow="0" windowWidth="29010" windowHeight="12600"/>
  </bookViews>
  <sheets>
    <sheet name="REV 2024" sheetId="1" r:id="rId1"/>
    <sheet name="Autos COMPARACION" sheetId="2" state="hidden" r:id="rId2"/>
  </sheets>
  <definedNames>
    <definedName name="_xlnm._FilterDatabase" localSheetId="1" hidden="1">'Autos COMPARACION'!$B$3:$M$3</definedName>
  </definedNames>
  <calcPr calcId="152511"/>
</workbook>
</file>

<file path=xl/calcChain.xml><?xml version="1.0" encoding="utf-8"?>
<calcChain xmlns="http://schemas.openxmlformats.org/spreadsheetml/2006/main">
  <c r="G55" i="1" l="1"/>
  <c r="F55" i="1"/>
  <c r="M54" i="2" l="1"/>
  <c r="L54" i="2"/>
  <c r="K54" i="2"/>
  <c r="J54" i="2"/>
  <c r="I54" i="2"/>
  <c r="H54" i="2"/>
  <c r="G54" i="2"/>
  <c r="F54" i="2"/>
  <c r="E54" i="2"/>
  <c r="D54" i="2"/>
  <c r="C54" i="2"/>
  <c r="S51" i="2"/>
  <c r="S50" i="2"/>
  <c r="S49" i="2"/>
  <c r="N49" i="2"/>
  <c r="O49" i="2" s="1"/>
  <c r="S48" i="2"/>
  <c r="O48" i="2"/>
  <c r="N48" i="2"/>
  <c r="S47" i="2"/>
  <c r="N47" i="2"/>
  <c r="O47" i="2" s="1"/>
  <c r="S46" i="2"/>
  <c r="N46" i="2"/>
  <c r="O46" i="2" s="1"/>
  <c r="S45" i="2"/>
  <c r="N45" i="2"/>
  <c r="O45" i="2" s="1"/>
  <c r="S44" i="2"/>
  <c r="N44" i="2"/>
  <c r="O44" i="2" s="1"/>
  <c r="S43" i="2"/>
  <c r="N43" i="2"/>
  <c r="O43" i="2" s="1"/>
  <c r="S42" i="2"/>
  <c r="N42" i="2"/>
  <c r="O42" i="2" s="1"/>
  <c r="S41" i="2"/>
  <c r="S40" i="2"/>
  <c r="N40" i="2"/>
  <c r="O40" i="2" s="1"/>
  <c r="S39" i="2"/>
  <c r="N39" i="2"/>
  <c r="O39" i="2" s="1"/>
  <c r="S38" i="2"/>
  <c r="S37" i="2"/>
  <c r="S36" i="2"/>
  <c r="S35" i="2"/>
  <c r="N35" i="2"/>
  <c r="O35" i="2" s="1"/>
  <c r="S34" i="2"/>
  <c r="N34" i="2"/>
  <c r="O34" i="2" s="1"/>
  <c r="S33" i="2"/>
  <c r="N33" i="2"/>
  <c r="O33" i="2" s="1"/>
  <c r="S32" i="2"/>
  <c r="N32" i="2"/>
  <c r="O32" i="2" s="1"/>
  <c r="S31" i="2"/>
  <c r="N31" i="2"/>
  <c r="O31" i="2" s="1"/>
  <c r="S30" i="2"/>
  <c r="N30" i="2"/>
  <c r="O30" i="2" s="1"/>
  <c r="S29" i="2"/>
  <c r="N29" i="2"/>
  <c r="O29" i="2" s="1"/>
  <c r="S28" i="2"/>
  <c r="N28" i="2"/>
  <c r="O28" i="2" s="1"/>
  <c r="S27" i="2"/>
  <c r="N27" i="2"/>
  <c r="O27" i="2" s="1"/>
  <c r="S26" i="2"/>
  <c r="N26" i="2"/>
  <c r="O26" i="2" s="1"/>
  <c r="S25" i="2"/>
  <c r="O25" i="2"/>
  <c r="N25" i="2"/>
  <c r="S24" i="2"/>
  <c r="O24" i="2"/>
  <c r="N24" i="2"/>
  <c r="S23" i="2"/>
  <c r="N23" i="2"/>
  <c r="O23" i="2" s="1"/>
  <c r="S22" i="2"/>
  <c r="N22" i="2"/>
  <c r="O22" i="2" s="1"/>
  <c r="S21" i="2"/>
  <c r="N21" i="2"/>
  <c r="O21" i="2" s="1"/>
  <c r="S20" i="2"/>
  <c r="N20" i="2"/>
  <c r="O20" i="2" s="1"/>
  <c r="S19" i="2"/>
  <c r="N19" i="2"/>
  <c r="O19" i="2" s="1"/>
  <c r="S18" i="2"/>
  <c r="N18" i="2"/>
  <c r="O18" i="2" s="1"/>
  <c r="S17" i="2"/>
  <c r="O17" i="2"/>
  <c r="N17" i="2"/>
  <c r="S16" i="2"/>
  <c r="N16" i="2"/>
  <c r="O16" i="2" s="1"/>
  <c r="S15" i="2"/>
  <c r="N15" i="2"/>
  <c r="O15" i="2" s="1"/>
  <c r="S14" i="2"/>
  <c r="N14" i="2"/>
  <c r="O14" i="2" s="1"/>
  <c r="S13" i="2"/>
  <c r="N13" i="2"/>
  <c r="O13" i="2" s="1"/>
  <c r="S12" i="2"/>
  <c r="N12" i="2"/>
  <c r="O12" i="2" s="1"/>
  <c r="S11" i="2"/>
  <c r="N11" i="2"/>
  <c r="O11" i="2" s="1"/>
  <c r="S10" i="2"/>
  <c r="N10" i="2"/>
  <c r="O10" i="2" s="1"/>
  <c r="S9" i="2"/>
  <c r="N9" i="2"/>
  <c r="O9" i="2" s="1"/>
  <c r="S8" i="2"/>
  <c r="N8" i="2"/>
  <c r="O8" i="2" s="1"/>
  <c r="S7" i="2"/>
  <c r="N7" i="2"/>
  <c r="O7" i="2" s="1"/>
  <c r="S6" i="2"/>
  <c r="N6" i="2"/>
  <c r="O6" i="2" s="1"/>
  <c r="S5" i="2"/>
  <c r="N5" i="2"/>
  <c r="O5" i="2" s="1"/>
  <c r="S4" i="2"/>
  <c r="N4" i="2"/>
  <c r="O4" i="2" s="1"/>
  <c r="Q55" i="1"/>
  <c r="P55" i="1"/>
  <c r="O55" i="1"/>
  <c r="N55" i="1"/>
  <c r="M55" i="1"/>
  <c r="L55" i="1"/>
  <c r="K55" i="1"/>
  <c r="J55" i="1"/>
  <c r="H55" i="1"/>
  <c r="E55" i="1"/>
  <c r="D55" i="1"/>
  <c r="C55" i="1"/>
  <c r="S22" i="1" l="1"/>
  <c r="S19" i="1"/>
  <c r="S15" i="1"/>
  <c r="S17" i="1"/>
  <c r="S14" i="1"/>
  <c r="S16" i="1"/>
  <c r="S27" i="1"/>
  <c r="S20" i="1"/>
  <c r="S23" i="1"/>
  <c r="S13" i="1"/>
  <c r="S12" i="1"/>
  <c r="S21" i="1"/>
  <c r="S25" i="1"/>
  <c r="S24" i="1"/>
  <c r="S18" i="1"/>
  <c r="S10" i="1"/>
  <c r="S9" i="1"/>
  <c r="S11" i="1"/>
  <c r="S28" i="1"/>
  <c r="S26" i="1"/>
  <c r="S47" i="1"/>
  <c r="I55" i="1"/>
  <c r="S55" i="1" s="1"/>
  <c r="S53" i="1"/>
  <c r="S31" i="1"/>
  <c r="S33" i="1"/>
  <c r="S51" i="1"/>
  <c r="S40" i="1"/>
  <c r="S43" i="1"/>
  <c r="S29" i="1"/>
  <c r="S44" i="1"/>
  <c r="S38" i="1"/>
  <c r="S49" i="1"/>
  <c r="S41" i="1"/>
  <c r="S36" i="1"/>
  <c r="S30" i="1"/>
  <c r="S52" i="1"/>
  <c r="S37" i="1"/>
  <c r="S46" i="1"/>
  <c r="S32" i="1"/>
  <c r="S42" i="1"/>
  <c r="S34" i="1"/>
  <c r="S45" i="1"/>
  <c r="S54" i="1"/>
  <c r="S48" i="1"/>
  <c r="S50" i="1"/>
  <c r="S39" i="1"/>
  <c r="S35" i="1"/>
</calcChain>
</file>

<file path=xl/sharedStrings.xml><?xml version="1.0" encoding="utf-8"?>
<sst xmlns="http://schemas.openxmlformats.org/spreadsheetml/2006/main" count="240" uniqueCount="187">
  <si>
    <t>Padrón Vehicular del Estado de Guanajuato</t>
  </si>
  <si>
    <t>CLASE DE VEHÍCULO</t>
  </si>
  <si>
    <t>AUTOMÓVIL</t>
  </si>
  <si>
    <t>MOTOCICLETA</t>
  </si>
  <si>
    <t>REMOLQUE</t>
  </si>
  <si>
    <t>TOTAL</t>
  </si>
  <si>
    <t>#</t>
  </si>
  <si>
    <t xml:space="preserve">TIPO DE SERVICIO </t>
  </si>
  <si>
    <t>PRIVADO</t>
  </si>
  <si>
    <t>OFICIAL</t>
  </si>
  <si>
    <t>PÚBLICO</t>
  </si>
  <si>
    <t>LOCALIDAD</t>
  </si>
  <si>
    <t>ABASOLO</t>
  </si>
  <si>
    <t>ACÁMBARO</t>
  </si>
  <si>
    <t>SAN MIGUEL DE ALLENDE</t>
  </si>
  <si>
    <t>APASEO EL ALTO</t>
  </si>
  <si>
    <t>APASEO EL GRANDE</t>
  </si>
  <si>
    <t>ATARJEA</t>
  </si>
  <si>
    <t>CELAYA</t>
  </si>
  <si>
    <t>CD. MANUEL DOBLADO</t>
  </si>
  <si>
    <t>COMONFORT</t>
  </si>
  <si>
    <t>CORONEO</t>
  </si>
  <si>
    <t>CORTAZAR</t>
  </si>
  <si>
    <t>CUÉRAMARO</t>
  </si>
  <si>
    <t>DOCTOR MORA</t>
  </si>
  <si>
    <t>DOLORES HIDALGO</t>
  </si>
  <si>
    <t>GUANAJUATO</t>
  </si>
  <si>
    <t>HUANÍMARO</t>
  </si>
  <si>
    <t>IRAPUATO</t>
  </si>
  <si>
    <t>JARAL DEL PROGRESO</t>
  </si>
  <si>
    <t>JERÉCUARO</t>
  </si>
  <si>
    <t>LEÓN</t>
  </si>
  <si>
    <t>MOROLEÓN</t>
  </si>
  <si>
    <t>OCAMPO</t>
  </si>
  <si>
    <t>PÉNJAMO</t>
  </si>
  <si>
    <t>PUEBLO NUEVO</t>
  </si>
  <si>
    <t>ROMITA</t>
  </si>
  <si>
    <t>SALAMANCA</t>
  </si>
  <si>
    <t>SALVATIERRA</t>
  </si>
  <si>
    <t>SAN DIEGO DE LA UNIÓN</t>
  </si>
  <si>
    <t>SAN FELIPE</t>
  </si>
  <si>
    <t>SAN FRANCISCO DEL RINCÓN</t>
  </si>
  <si>
    <t>SAN LUIS DE LA PAZ</t>
  </si>
  <si>
    <t>SANTA CATARINA</t>
  </si>
  <si>
    <t>JUVENTINO ROSAS</t>
  </si>
  <si>
    <t>SANTIAGO MARAVATIO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</si>
  <si>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</si>
  <si>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</si>
  <si>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</si>
  <si>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</si>
  <si>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</si>
  <si>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</si>
  <si>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</si>
  <si>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</si>
  <si>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</si>
  <si>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</si>
  <si>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TOTALES</t>
  </si>
  <si>
    <t>Notas:</t>
  </si>
  <si>
    <t>* La Clase Automóvil corresponde a aquellos destinados al transporte de hasta 15 pasajeros, incluyendo los tipos de vehículos sedán y vehículos utilitarios deportivos (SUV).</t>
  </si>
  <si>
    <t>* La Clase Camión corresponde a aquellos destinados al transporte de carga, incluyendo los tipos de vehículos denominados pick up, tráiler y tractocamiones.</t>
  </si>
  <si>
    <t>* La Clase Autobús corresponde a aquellos destinados al transporte de más de 15 pasajeros.</t>
  </si>
  <si>
    <t xml:space="preserve">* La clasificación de tipo de servicio corresponde a la finalidad del vehículo (Uso privado, Servicio público y especial de transporte y Seguridad pública y servicio social (oficiales).  </t>
  </si>
  <si>
    <t>PADRON AUTOS CAMIONES 2011</t>
  </si>
  <si>
    <t>AUTOMOVILES</t>
  </si>
  <si>
    <t>DE PASAJEROS</t>
  </si>
  <si>
    <t>DE CARGA</t>
  </si>
  <si>
    <t>HIBRIDOS</t>
  </si>
  <si>
    <t>PAR</t>
  </si>
  <si>
    <t>OFI</t>
  </si>
  <si>
    <t>PUB</t>
  </si>
  <si>
    <t>ACTIVOS</t>
  </si>
  <si>
    <t>01A</t>
  </si>
  <si>
    <t>Abasolo</t>
  </si>
  <si>
    <t>02A</t>
  </si>
  <si>
    <t>Acámbaro</t>
  </si>
  <si>
    <t>ACAMBARO</t>
  </si>
  <si>
    <t>03A</t>
  </si>
  <si>
    <t>San Miguel de Allende</t>
  </si>
  <si>
    <t>04A</t>
  </si>
  <si>
    <t>Apaseo el Alto</t>
  </si>
  <si>
    <t>05A</t>
  </si>
  <si>
    <t>Apaseo el Grande</t>
  </si>
  <si>
    <t>07A</t>
  </si>
  <si>
    <t>Celaya</t>
  </si>
  <si>
    <t>08A</t>
  </si>
  <si>
    <t>Cd. Manuel Doblado</t>
  </si>
  <si>
    <t>09A</t>
  </si>
  <si>
    <t>Comonfort</t>
  </si>
  <si>
    <t>09B</t>
  </si>
  <si>
    <t>Empalme Escobedo</t>
  </si>
  <si>
    <t>10A</t>
  </si>
  <si>
    <t>Coroneo</t>
  </si>
  <si>
    <t>11A</t>
  </si>
  <si>
    <t>Cortazar</t>
  </si>
  <si>
    <t>12A</t>
  </si>
  <si>
    <t>Cueramaro</t>
  </si>
  <si>
    <t>CUERAMARO</t>
  </si>
  <si>
    <t>13A</t>
  </si>
  <si>
    <t>Doctor Mora</t>
  </si>
  <si>
    <t>14A</t>
  </si>
  <si>
    <t>Dolores Hidalgo</t>
  </si>
  <si>
    <t>15A</t>
  </si>
  <si>
    <t>Guanajuato</t>
  </si>
  <si>
    <t>16A</t>
  </si>
  <si>
    <t>Huanimaro</t>
  </si>
  <si>
    <t>HUANIMARO</t>
  </si>
  <si>
    <t>17A</t>
  </si>
  <si>
    <t>Irapuato</t>
  </si>
  <si>
    <t>18A</t>
  </si>
  <si>
    <t>Jaral del Progreso</t>
  </si>
  <si>
    <t>19A</t>
  </si>
  <si>
    <t>Jerecuaro</t>
  </si>
  <si>
    <t>JERECUARO</t>
  </si>
  <si>
    <t>20A</t>
  </si>
  <si>
    <t>León</t>
  </si>
  <si>
    <t>LEON</t>
  </si>
  <si>
    <t>21A</t>
  </si>
  <si>
    <t>Moroleón</t>
  </si>
  <si>
    <t>MOROLEON</t>
  </si>
  <si>
    <t>22A</t>
  </si>
  <si>
    <t>Ocampo</t>
  </si>
  <si>
    <t>23A</t>
  </si>
  <si>
    <t>Penjamo</t>
  </si>
  <si>
    <t>PENJAMO</t>
  </si>
  <si>
    <t>23B</t>
  </si>
  <si>
    <t>Santa Ana Pacueco</t>
  </si>
  <si>
    <t>24A</t>
  </si>
  <si>
    <t>Pueblo Nuevo</t>
  </si>
  <si>
    <t>25A</t>
  </si>
  <si>
    <t>Purisima del Rincón</t>
  </si>
  <si>
    <t>PURISIMA DE BUSTOS</t>
  </si>
  <si>
    <t>26A</t>
  </si>
  <si>
    <t>Romita</t>
  </si>
  <si>
    <t>27A</t>
  </si>
  <si>
    <t>Salamanca</t>
  </si>
  <si>
    <t>28A</t>
  </si>
  <si>
    <t>Salvatierra</t>
  </si>
  <si>
    <t>29A</t>
  </si>
  <si>
    <t>San Diego de la Unión</t>
  </si>
  <si>
    <t>SAN DIEGO DE LA UNION</t>
  </si>
  <si>
    <t>30A</t>
  </si>
  <si>
    <t>San Felipe</t>
  </si>
  <si>
    <t>31A</t>
  </si>
  <si>
    <t>San Francisco del Rincón</t>
  </si>
  <si>
    <t>SAN FRANCISCO DEL RINCON</t>
  </si>
  <si>
    <t>Atarjea</t>
  </si>
  <si>
    <t>Santa Catarina</t>
  </si>
  <si>
    <t>Tierra Blanca</t>
  </si>
  <si>
    <t>32A</t>
  </si>
  <si>
    <t>San José Iturbide</t>
  </si>
  <si>
    <t>SAN JOSE ITURBIDE</t>
  </si>
  <si>
    <t>33A</t>
  </si>
  <si>
    <t>San Luis de la Paz</t>
  </si>
  <si>
    <t>Xichu</t>
  </si>
  <si>
    <t>XICHU</t>
  </si>
  <si>
    <t>35A</t>
  </si>
  <si>
    <t>Juventino Rosas</t>
  </si>
  <si>
    <t>36A</t>
  </si>
  <si>
    <t>Santiago Maravatio</t>
  </si>
  <si>
    <t>37A</t>
  </si>
  <si>
    <t>Silao</t>
  </si>
  <si>
    <t>38A</t>
  </si>
  <si>
    <t>Tarandacuao</t>
  </si>
  <si>
    <t>39A</t>
  </si>
  <si>
    <t>Tarimoro</t>
  </si>
  <si>
    <t>41A</t>
  </si>
  <si>
    <t>Uriangato</t>
  </si>
  <si>
    <t>42A</t>
  </si>
  <si>
    <t>Valle de Santiago</t>
  </si>
  <si>
    <t>43A</t>
  </si>
  <si>
    <t>Victoria</t>
  </si>
  <si>
    <t>44A</t>
  </si>
  <si>
    <t>Villagran</t>
  </si>
  <si>
    <t>VILLAGRAN</t>
  </si>
  <si>
    <t>46A</t>
  </si>
  <si>
    <t>Yuriria</t>
  </si>
  <si>
    <t>T O T A L E S</t>
  </si>
  <si>
    <t>MANUEL DOBLADO</t>
  </si>
  <si>
    <t>PURÍSIMA DEL RINCÓN</t>
  </si>
  <si>
    <t>CAMIONES / AUTOBUSES</t>
  </si>
  <si>
    <t>DEMOSTRACIÓN</t>
  </si>
  <si>
    <t>* Las placas Demostración son registros de placas metálicas que no son asignadas a un vehículo en específico.</t>
  </si>
  <si>
    <t>HÍBRIDO</t>
  </si>
  <si>
    <t>SAN JOSÉ DE ITURBIDE</t>
  </si>
  <si>
    <t>Secretaría de Finanzas</t>
  </si>
  <si>
    <t>Ejercicio Fiscal 2025 con corte al 28 de febrero de 2025</t>
  </si>
  <si>
    <t>* La información corresponde a los vehículos que con corte al 28 de febrero de 2025, se encontraron registrados (activos) en el Padrón Vehicular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</si>
</sst>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#,##0_ ;[Red]\-#,##0\ "/>
  </numFmts>
  <fonts count="30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70C0"/>
      <name val="Proxima Nova"/>
    </font>
    <font>
      <sz val="11"/>
      <name val="Arial"/>
    </font>
    <font>
      <sz val="11"/>
      <color theme="1"/>
      <name val="Proxima Nova"/>
    </font>
    <font>
      <b/>
      <sz val="12"/>
      <color theme="0"/>
      <name val="Proxima Nova"/>
    </font>
    <font>
      <sz val="9"/>
      <color theme="1"/>
      <name val="Proxima Nova"/>
    </font>
    <font>
      <b/>
      <sz val="9"/>
      <color theme="0"/>
      <name val="Proxima Nova"/>
    </font>
    <font>
      <b/>
      <sz val="9"/>
      <color rgb="FFF2F2F2"/>
      <name val="Proxima Nova"/>
    </font>
    <font>
      <b/>
      <sz val="9"/>
      <color rgb="FF1F497D"/>
      <name val="Proxima Nova"/>
    </font>
    <font>
      <sz val="9"/>
      <color theme="0"/>
      <name val="Proxima Nova"/>
    </font>
    <font>
      <b/>
      <sz val="9"/>
      <color theme="1"/>
      <name val="Proxima Nova"/>
    </font>
    <font>
      <b/>
      <sz val="10"/>
      <color theme="1"/>
      <name val="Arial"/>
    </font>
    <font>
      <b/>
      <sz val="9"/>
      <color theme="1"/>
      <name val="Arial"/>
    </font>
    <font>
      <b/>
      <sz val="8"/>
      <color theme="1"/>
      <name val="Arial"/>
    </font>
    <font>
      <sz val="11"/>
      <color theme="1"/>
      <name val="Calibri"/>
    </font>
    <font>
      <b/>
      <sz val="8"/>
      <color rgb="FF000000"/>
      <name val="Arial"/>
    </font>
    <font>
      <sz val="8"/>
      <color theme="1"/>
      <name val="Arial"/>
    </font>
    <font>
      <sz val="9"/>
      <name val="Proxima Nova"/>
    </font>
    <font>
      <sz val="11"/>
      <name val="Arial"/>
      <family val="2"/>
    </font>
    <font>
      <sz val="11"/>
      <color theme="1"/>
      <name val="Arial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548DD4"/>
        <bgColor rgb="FF548DD4"/>
      </patternFill>
    </fill>
    <fill>
      <patternFill patternType="solid">
        <fgColor rgb="FF969696"/>
        <bgColor rgb="FF969696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9">
    <xf numFmtId="0" fontId="0" fillId="0" borderId="0"/>
    <xf numFmtId="0" fontId="9" fillId="0" borderId="51"/>
    <xf numFmtId="0" fontId="8" fillId="0" borderId="51"/>
    <xf numFmtId="0" fontId="7" fillId="0" borderId="51"/>
    <xf numFmtId="0" fontId="6" fillId="0" borderId="51"/>
    <xf numFmtId="0" fontId="5" fillId="0" borderId="51"/>
    <xf numFmtId="0" fontId="4" fillId="0" borderId="51"/>
    <xf numFmtId="0" fontId="3" fillId="0" borderId="51"/>
    <xf numFmtId="0" fontId="2" fillId="0" borderId="51"/>
    <xf numFmtId="0" fontId="28" fillId="0" borderId="51"/>
    <xf numFmtId="0" fontId="2" fillId="0" borderId="51"/>
    <xf numFmtId="0" fontId="2" fillId="0" borderId="51"/>
    <xf numFmtId="0" fontId="2" fillId="0" borderId="51"/>
    <xf numFmtId="0" fontId="2" fillId="0" borderId="51"/>
    <xf numFmtId="0" fontId="2" fillId="0" borderId="51"/>
    <xf numFmtId="0" fontId="2" fillId="0" borderId="51"/>
    <xf numFmtId="0" fontId="2" fillId="0" borderId="51"/>
    <xf numFmtId="0" fontId="1" fillId="0" borderId="51"/>
    <xf numFmtId="0" fontId="29" fillId="0" borderId="51" applyBorder="0"/>
  </cellStyleXfs>
  <cellXfs count="148">
    <xf numFmtId="0" fontId="0" fillId="0" borderId="0" xfId="0" applyFont="1" applyAlignment="1"/>
    <xf numFmtId="0" fontId="12" fillId="0" borderId="0" xfId="0" applyFont="1"/>
    <xf numFmtId="0" fontId="17" fillId="3" borderId="23" xfId="0" applyFont="1" applyFill="1" applyBorder="1" applyAlignment="1">
      <alignment horizontal="center"/>
    </xf>
    <xf numFmtId="0" fontId="17" fillId="3" borderId="23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3" xfId="0" applyFont="1" applyBorder="1" applyAlignment="1">
      <alignment horizontal="left" vertical="center"/>
    </xf>
    <xf numFmtId="3" fontId="14" fillId="0" borderId="23" xfId="0" applyNumberFormat="1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3" xfId="0" applyFont="1" applyBorder="1" applyAlignment="1">
      <alignment horizontal="center" vertical="center"/>
    </xf>
    <xf numFmtId="3" fontId="19" fillId="0" borderId="30" xfId="0" applyNumberFormat="1" applyFont="1" applyBorder="1" applyAlignment="1">
      <alignment horizontal="right" vertical="center"/>
    </xf>
    <xf numFmtId="0" fontId="14" fillId="4" borderId="29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left" vertical="center"/>
    </xf>
    <xf numFmtId="3" fontId="14" fillId="4" borderId="23" xfId="0" applyNumberFormat="1" applyFont="1" applyFill="1" applyBorder="1" applyAlignment="1">
      <alignment horizontal="center"/>
    </xf>
    <xf numFmtId="0" fontId="14" fillId="4" borderId="23" xfId="0" applyFont="1" applyFill="1" applyBorder="1" applyAlignment="1">
      <alignment horizontal="center"/>
    </xf>
    <xf numFmtId="0" fontId="14" fillId="4" borderId="23" xfId="0" applyFont="1" applyFill="1" applyBorder="1" applyAlignment="1">
      <alignment horizontal="center" vertical="center"/>
    </xf>
    <xf numFmtId="3" fontId="14" fillId="0" borderId="23" xfId="0" applyNumberFormat="1" applyFont="1" applyBorder="1" applyAlignment="1">
      <alignment horizontal="center" vertical="center"/>
    </xf>
    <xf numFmtId="3" fontId="14" fillId="4" borderId="23" xfId="0" applyNumberFormat="1" applyFont="1" applyFill="1" applyBorder="1" applyAlignment="1">
      <alignment horizontal="center" vertical="center"/>
    </xf>
    <xf numFmtId="3" fontId="15" fillId="5" borderId="33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0" fillId="0" borderId="1" xfId="0" applyFont="1" applyBorder="1" applyAlignment="1">
      <alignment vertical="center"/>
    </xf>
    <xf numFmtId="0" fontId="21" fillId="6" borderId="34" xfId="0" applyFont="1" applyFill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2" fillId="0" borderId="38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1" fillId="0" borderId="39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0" fontId="22" fillId="0" borderId="43" xfId="0" applyFont="1" applyBorder="1" applyAlignment="1">
      <alignment horizontal="center" vertical="center"/>
    </xf>
    <xf numFmtId="0" fontId="21" fillId="0" borderId="44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2" fillId="0" borderId="4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49" xfId="0" applyFont="1" applyBorder="1" applyAlignment="1">
      <alignment vertical="center"/>
    </xf>
    <xf numFmtId="164" fontId="22" fillId="0" borderId="23" xfId="0" applyNumberFormat="1" applyFont="1" applyBorder="1" applyAlignment="1">
      <alignment vertical="center"/>
    </xf>
    <xf numFmtId="164" fontId="22" fillId="0" borderId="25" xfId="0" applyNumberFormat="1" applyFont="1" applyBorder="1" applyAlignment="1">
      <alignment vertical="center"/>
    </xf>
    <xf numFmtId="164" fontId="22" fillId="0" borderId="29" xfId="0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0" fontId="23" fillId="0" borderId="0" xfId="0" applyFont="1"/>
    <xf numFmtId="165" fontId="23" fillId="0" borderId="0" xfId="0" applyNumberFormat="1" applyFont="1"/>
    <xf numFmtId="164" fontId="23" fillId="0" borderId="0" xfId="0" applyNumberFormat="1" applyFont="1"/>
    <xf numFmtId="0" fontId="24" fillId="0" borderId="29" xfId="0" applyFont="1" applyBorder="1" applyAlignment="1">
      <alignment vertical="center"/>
    </xf>
    <xf numFmtId="164" fontId="22" fillId="7" borderId="29" xfId="0" applyNumberFormat="1" applyFont="1" applyFill="1" applyBorder="1" applyAlignment="1">
      <alignment vertical="center"/>
    </xf>
    <xf numFmtId="164" fontId="22" fillId="7" borderId="23" xfId="0" applyNumberFormat="1" applyFont="1" applyFill="1" applyBorder="1" applyAlignment="1">
      <alignment vertical="center"/>
    </xf>
    <xf numFmtId="164" fontId="22" fillId="7" borderId="50" xfId="0" applyNumberFormat="1" applyFont="1" applyFill="1" applyBorder="1" applyAlignment="1">
      <alignment vertical="center"/>
    </xf>
    <xf numFmtId="0" fontId="23" fillId="8" borderId="51" xfId="0" applyFont="1" applyFill="1" applyBorder="1"/>
    <xf numFmtId="0" fontId="22" fillId="0" borderId="23" xfId="0" applyFont="1" applyBorder="1"/>
    <xf numFmtId="164" fontId="25" fillId="0" borderId="23" xfId="0" applyNumberFormat="1" applyFont="1" applyBorder="1"/>
    <xf numFmtId="165" fontId="23" fillId="8" borderId="51" xfId="0" applyNumberFormat="1" applyFont="1" applyFill="1" applyBorder="1"/>
    <xf numFmtId="0" fontId="24" fillId="0" borderId="22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3" fillId="0" borderId="8" xfId="0" applyFont="1" applyBorder="1"/>
    <xf numFmtId="0" fontId="23" fillId="0" borderId="39" xfId="0" applyFont="1" applyBorder="1"/>
    <xf numFmtId="0" fontId="23" fillId="0" borderId="13" xfId="0" applyFont="1" applyBorder="1"/>
    <xf numFmtId="0" fontId="23" fillId="0" borderId="52" xfId="0" applyFont="1" applyBorder="1"/>
    <xf numFmtId="0" fontId="24" fillId="0" borderId="7" xfId="0" applyFont="1" applyBorder="1" applyAlignment="1">
      <alignment horizontal="center"/>
    </xf>
    <xf numFmtId="164" fontId="24" fillId="0" borderId="53" xfId="0" applyNumberFormat="1" applyFont="1" applyBorder="1"/>
    <xf numFmtId="164" fontId="24" fillId="0" borderId="54" xfId="0" applyNumberFormat="1" applyFont="1" applyBorder="1"/>
    <xf numFmtId="164" fontId="24" fillId="0" borderId="55" xfId="0" applyNumberFormat="1" applyFont="1" applyBorder="1"/>
    <xf numFmtId="164" fontId="24" fillId="0" borderId="56" xfId="0" applyNumberFormat="1" applyFont="1" applyBorder="1"/>
    <xf numFmtId="3" fontId="15" fillId="5" borderId="33" xfId="0" applyNumberFormat="1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left" vertical="center"/>
    </xf>
    <xf numFmtId="3" fontId="14" fillId="0" borderId="23" xfId="0" applyNumberFormat="1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 vertical="center"/>
    </xf>
    <xf numFmtId="3" fontId="19" fillId="0" borderId="30" xfId="0" applyNumberFormat="1" applyFont="1" applyFill="1" applyBorder="1" applyAlignment="1">
      <alignment horizontal="right" vertical="center"/>
    </xf>
    <xf numFmtId="0" fontId="12" fillId="0" borderId="0" xfId="0" applyFont="1" applyFill="1"/>
    <xf numFmtId="0" fontId="0" fillId="0" borderId="0" xfId="0" applyFont="1" applyFill="1" applyAlignment="1"/>
    <xf numFmtId="0" fontId="14" fillId="10" borderId="23" xfId="0" applyFont="1" applyFill="1" applyBorder="1" applyAlignment="1">
      <alignment horizontal="left" vertical="center"/>
    </xf>
    <xf numFmtId="3" fontId="14" fillId="10" borderId="23" xfId="0" applyNumberFormat="1" applyFont="1" applyFill="1" applyBorder="1" applyAlignment="1">
      <alignment horizontal="center"/>
    </xf>
    <xf numFmtId="0" fontId="14" fillId="10" borderId="23" xfId="0" applyFont="1" applyFill="1" applyBorder="1" applyAlignment="1">
      <alignment horizontal="center"/>
    </xf>
    <xf numFmtId="0" fontId="14" fillId="10" borderId="23" xfId="0" applyFont="1" applyFill="1" applyBorder="1" applyAlignment="1">
      <alignment horizontal="center" vertical="center"/>
    </xf>
    <xf numFmtId="0" fontId="14" fillId="10" borderId="29" xfId="0" applyFont="1" applyFill="1" applyBorder="1" applyAlignment="1">
      <alignment horizontal="center" vertical="center"/>
    </xf>
    <xf numFmtId="3" fontId="14" fillId="0" borderId="23" xfId="9" applyNumberFormat="1" applyFont="1" applyBorder="1" applyAlignment="1">
      <alignment horizontal="center"/>
    </xf>
    <xf numFmtId="0" fontId="14" fillId="0" borderId="23" xfId="9" applyFont="1" applyBorder="1" applyAlignment="1">
      <alignment horizontal="center"/>
    </xf>
    <xf numFmtId="3" fontId="14" fillId="4" borderId="23" xfId="9" applyNumberFormat="1" applyFont="1" applyFill="1" applyBorder="1" applyAlignment="1">
      <alignment horizontal="center"/>
    </xf>
    <xf numFmtId="0" fontId="14" fillId="4" borderId="23" xfId="9" applyFont="1" applyFill="1" applyBorder="1" applyAlignment="1">
      <alignment horizontal="center"/>
    </xf>
    <xf numFmtId="0" fontId="14" fillId="0" borderId="23" xfId="9" applyFont="1" applyFill="1" applyBorder="1" applyAlignment="1">
      <alignment horizontal="center"/>
    </xf>
    <xf numFmtId="0" fontId="14" fillId="10" borderId="23" xfId="9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8" fillId="2" borderId="50" xfId="0" applyFont="1" applyFill="1" applyBorder="1" applyAlignment="1">
      <alignment horizontal="center"/>
    </xf>
    <xf numFmtId="0" fontId="18" fillId="2" borderId="26" xfId="0" applyFont="1" applyFill="1" applyBorder="1" applyAlignment="1">
      <alignment horizontal="center"/>
    </xf>
    <xf numFmtId="0" fontId="18" fillId="2" borderId="27" xfId="0" applyFont="1" applyFill="1" applyBorder="1" applyAlignment="1">
      <alignment horizontal="center"/>
    </xf>
    <xf numFmtId="0" fontId="15" fillId="9" borderId="19" xfId="0" applyFont="1" applyFill="1" applyBorder="1" applyAlignment="1">
      <alignment horizontal="center" vertical="center"/>
    </xf>
    <xf numFmtId="0" fontId="15" fillId="9" borderId="20" xfId="0" applyFont="1" applyFill="1" applyBorder="1" applyAlignment="1">
      <alignment horizontal="center" vertical="center"/>
    </xf>
    <xf numFmtId="0" fontId="15" fillId="9" borderId="1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0" borderId="2" xfId="0" applyFont="1" applyBorder="1"/>
    <xf numFmtId="0" fontId="11" fillId="0" borderId="3" xfId="0" applyFont="1" applyBorder="1"/>
    <xf numFmtId="0" fontId="13" fillId="2" borderId="4" xfId="0" applyFont="1" applyFill="1" applyBorder="1" applyAlignment="1">
      <alignment horizontal="center"/>
    </xf>
    <xf numFmtId="0" fontId="11" fillId="9" borderId="5" xfId="0" applyFont="1" applyFill="1" applyBorder="1"/>
    <xf numFmtId="0" fontId="11" fillId="9" borderId="51" xfId="0" applyFont="1" applyFill="1" applyBorder="1"/>
    <xf numFmtId="0" fontId="11" fillId="9" borderId="6" xfId="0" applyFont="1" applyFill="1" applyBorder="1"/>
    <xf numFmtId="0" fontId="10" fillId="11" borderId="7" xfId="0" applyFont="1" applyFill="1" applyBorder="1" applyAlignment="1">
      <alignment horizontal="center"/>
    </xf>
    <xf numFmtId="0" fontId="11" fillId="11" borderId="8" xfId="0" applyFont="1" applyFill="1" applyBorder="1"/>
    <xf numFmtId="0" fontId="11" fillId="11" borderId="9" xfId="0" applyFont="1" applyFill="1" applyBorder="1"/>
    <xf numFmtId="0" fontId="14" fillId="0" borderId="10" xfId="0" applyFont="1" applyBorder="1" applyAlignment="1">
      <alignment horizontal="center"/>
    </xf>
    <xf numFmtId="0" fontId="11" fillId="0" borderId="10" xfId="0" applyFont="1" applyBorder="1"/>
    <xf numFmtId="0" fontId="15" fillId="2" borderId="11" xfId="0" applyFont="1" applyFill="1" applyBorder="1" applyAlignment="1">
      <alignment horizontal="center" vertical="center" wrapText="1"/>
    </xf>
    <xf numFmtId="0" fontId="11" fillId="0" borderId="12" xfId="0" applyFont="1" applyBorder="1"/>
    <xf numFmtId="0" fontId="11" fillId="0" borderId="17" xfId="0" applyFont="1" applyBorder="1"/>
    <xf numFmtId="0" fontId="11" fillId="0" borderId="18" xfId="0" applyFont="1" applyBorder="1"/>
    <xf numFmtId="0" fontId="11" fillId="0" borderId="14" xfId="0" applyFont="1" applyBorder="1"/>
    <xf numFmtId="0" fontId="11" fillId="0" borderId="15" xfId="0" applyFont="1" applyBorder="1"/>
    <xf numFmtId="0" fontId="11" fillId="0" borderId="19" xfId="0" applyFont="1" applyBorder="1"/>
    <xf numFmtId="0" fontId="11" fillId="0" borderId="20" xfId="0" applyFont="1" applyBorder="1"/>
    <xf numFmtId="0" fontId="15" fillId="2" borderId="16" xfId="0" applyFont="1" applyFill="1" applyBorder="1" applyAlignment="1">
      <alignment horizontal="center" vertical="center"/>
    </xf>
    <xf numFmtId="0" fontId="11" fillId="0" borderId="21" xfId="0" applyFont="1" applyBorder="1"/>
    <xf numFmtId="0" fontId="11" fillId="0" borderId="28" xfId="0" applyFont="1" applyBorder="1"/>
    <xf numFmtId="0" fontId="16" fillId="2" borderId="22" xfId="0" applyFont="1" applyFill="1" applyBorder="1" applyAlignment="1">
      <alignment horizontal="center" vertical="center"/>
    </xf>
    <xf numFmtId="0" fontId="11" fillId="0" borderId="24" xfId="0" applyFont="1" applyBorder="1"/>
    <xf numFmtId="0" fontId="18" fillId="2" borderId="25" xfId="0" applyFont="1" applyFill="1" applyBorder="1" applyAlignment="1">
      <alignment horizontal="center"/>
    </xf>
    <xf numFmtId="0" fontId="11" fillId="0" borderId="26" xfId="0" applyFont="1" applyBorder="1"/>
    <xf numFmtId="0" fontId="11" fillId="0" borderId="27" xfId="0" applyFont="1" applyBorder="1"/>
    <xf numFmtId="0" fontId="15" fillId="2" borderId="57" xfId="0" applyFont="1" applyFill="1" applyBorder="1" applyAlignment="1">
      <alignment horizontal="center" vertical="center"/>
    </xf>
    <xf numFmtId="0" fontId="15" fillId="2" borderId="58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left"/>
    </xf>
    <xf numFmtId="0" fontId="15" fillId="2" borderId="25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5" fillId="5" borderId="31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/>
    </xf>
    <xf numFmtId="0" fontId="14" fillId="0" borderId="25" xfId="0" applyFont="1" applyFill="1" applyBorder="1" applyAlignment="1">
      <alignment horizontal="left"/>
    </xf>
    <xf numFmtId="0" fontId="11" fillId="0" borderId="26" xfId="0" applyFont="1" applyFill="1" applyBorder="1"/>
    <xf numFmtId="0" fontId="11" fillId="0" borderId="27" xfId="0" applyFont="1" applyFill="1" applyBorder="1"/>
    <xf numFmtId="0" fontId="26" fillId="0" borderId="25" xfId="0" applyFont="1" applyFill="1" applyBorder="1" applyAlignment="1">
      <alignment horizontal="left"/>
    </xf>
    <xf numFmtId="0" fontId="27" fillId="0" borderId="26" xfId="0" applyFont="1" applyFill="1" applyBorder="1"/>
    <xf numFmtId="0" fontId="27" fillId="0" borderId="27" xfId="0" applyFont="1" applyFill="1" applyBorder="1"/>
    <xf numFmtId="0" fontId="14" fillId="0" borderId="50" xfId="0" applyFont="1" applyBorder="1" applyAlignment="1">
      <alignment horizontal="left"/>
    </xf>
    <xf numFmtId="0" fontId="14" fillId="0" borderId="26" xfId="0" applyFont="1" applyBorder="1" applyAlignment="1">
      <alignment horizontal="left"/>
    </xf>
    <xf numFmtId="0" fontId="14" fillId="0" borderId="27" xfId="0" applyFont="1" applyBorder="1" applyAlignment="1">
      <alignment horizontal="left"/>
    </xf>
    <xf numFmtId="0" fontId="22" fillId="0" borderId="35" xfId="0" applyFont="1" applyBorder="1" applyAlignment="1">
      <alignment horizontal="center" vertical="center"/>
    </xf>
    <xf numFmtId="0" fontId="11" fillId="0" borderId="36" xfId="0" applyFont="1" applyBorder="1"/>
    <xf numFmtId="0" fontId="11" fillId="0" borderId="37" xfId="0" applyFont="1" applyBorder="1"/>
    <xf numFmtId="0" fontId="11" fillId="0" borderId="41" xfId="0" applyFont="1" applyBorder="1"/>
    <xf numFmtId="0" fontId="22" fillId="0" borderId="42" xfId="0" applyFont="1" applyBorder="1" applyAlignment="1">
      <alignment horizontal="center" vertical="center"/>
    </xf>
  </cellXfs>
  <cellStyles count="19">
    <cellStyle name="Normal" xfId="0" builtinId="0"/>
    <cellStyle name="Normal 10" xfId="8"/>
    <cellStyle name="Normal 11" xfId="17"/>
    <cellStyle name="Normal 2" xfId="1"/>
    <cellStyle name="Normal 2 2" xfId="10"/>
    <cellStyle name="Normal 2 3" xfId="18"/>
    <cellStyle name="Normal 3" xfId="2"/>
    <cellStyle name="Normal 3 2" xfId="11"/>
    <cellStyle name="Normal 4" xfId="3"/>
    <cellStyle name="Normal 4 2" xfId="12"/>
    <cellStyle name="Normal 5" xfId="4"/>
    <cellStyle name="Normal 5 2" xfId="13"/>
    <cellStyle name="Normal 6" xfId="5"/>
    <cellStyle name="Normal 6 2" xfId="14"/>
    <cellStyle name="Normal 7" xfId="6"/>
    <cellStyle name="Normal 7 2" xfId="15"/>
    <cellStyle name="Normal 8" xfId="7"/>
    <cellStyle name="Normal 8 2" xfId="16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tabSelected="1" zoomScale="90" zoomScaleNormal="90" workbookViewId="0">
      <selection activeCell="U15" sqref="U15"/>
    </sheetView>
  </sheetViews>
  <sheetFormatPr baseColWidth="10" defaultColWidth="12.625" defaultRowHeight="15" customHeight="1"/>
  <cols>
    <col min="1" max="1" width="3.375" customWidth="1"/>
    <col min="2" max="2" width="26.5" customWidth="1"/>
    <col min="3" max="3" width="13" customWidth="1"/>
    <col min="4" max="4" width="8.625" customWidth="1"/>
    <col min="5" max="6" width="9.25" customWidth="1"/>
    <col min="7" max="8" width="13" customWidth="1"/>
    <col min="9" max="9" width="8.625" customWidth="1"/>
    <col min="10" max="10" width="9.25" customWidth="1"/>
    <col min="11" max="11" width="13" customWidth="1"/>
    <col min="12" max="12" width="9.125" customWidth="1"/>
    <col min="13" max="13" width="10.125" customWidth="1"/>
    <col min="14" max="14" width="13.625" customWidth="1"/>
    <col min="15" max="15" width="10.25" customWidth="1"/>
    <col min="16" max="16" width="13" customWidth="1"/>
    <col min="17" max="18" width="10.5" customWidth="1"/>
    <col min="19" max="19" width="13" customWidth="1"/>
    <col min="20" max="29" width="10" customWidth="1"/>
  </cols>
  <sheetData>
    <row r="1" spans="1:29" ht="14.25" customHeight="1">
      <c r="A1" s="98" t="s">
        <v>184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100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4.25" customHeight="1">
      <c r="A2" s="101" t="s">
        <v>0</v>
      </c>
      <c r="B2" s="102"/>
      <c r="C2" s="102"/>
      <c r="D2" s="102"/>
      <c r="E2" s="102"/>
      <c r="F2" s="103"/>
      <c r="G2" s="103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4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4.25" customHeight="1">
      <c r="A3" s="105" t="s">
        <v>185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7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4.25" customHeight="1">
      <c r="A4" s="108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4.75" customHeight="1">
      <c r="A5" s="110" t="s">
        <v>1</v>
      </c>
      <c r="B5" s="111"/>
      <c r="C5" s="86" t="s">
        <v>2</v>
      </c>
      <c r="D5" s="87"/>
      <c r="E5" s="87"/>
      <c r="F5" s="87"/>
      <c r="G5" s="88"/>
      <c r="H5" s="126" t="s">
        <v>179</v>
      </c>
      <c r="I5" s="127"/>
      <c r="J5" s="127"/>
      <c r="K5" s="127"/>
      <c r="L5" s="127"/>
      <c r="M5" s="128"/>
      <c r="N5" s="86" t="s">
        <v>3</v>
      </c>
      <c r="O5" s="115"/>
      <c r="P5" s="86" t="s">
        <v>4</v>
      </c>
      <c r="Q5" s="114"/>
      <c r="R5" s="115"/>
      <c r="S5" s="118" t="s">
        <v>5</v>
      </c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4.75" customHeight="1">
      <c r="A6" s="112"/>
      <c r="B6" s="113"/>
      <c r="C6" s="89"/>
      <c r="D6" s="90"/>
      <c r="E6" s="90"/>
      <c r="F6" s="90"/>
      <c r="G6" s="91"/>
      <c r="H6" s="95" t="s">
        <v>64</v>
      </c>
      <c r="I6" s="96"/>
      <c r="J6" s="97"/>
      <c r="K6" s="95" t="s">
        <v>65</v>
      </c>
      <c r="L6" s="96"/>
      <c r="M6" s="97"/>
      <c r="N6" s="116"/>
      <c r="O6" s="113"/>
      <c r="P6" s="116"/>
      <c r="Q6" s="117"/>
      <c r="R6" s="113"/>
      <c r="S6" s="119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8.75" customHeight="1">
      <c r="A7" s="121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182</v>
      </c>
      <c r="G7" s="2" t="s">
        <v>180</v>
      </c>
      <c r="H7" s="2" t="s">
        <v>8</v>
      </c>
      <c r="I7" s="2" t="s">
        <v>9</v>
      </c>
      <c r="J7" s="2" t="s">
        <v>10</v>
      </c>
      <c r="K7" s="2" t="s">
        <v>8</v>
      </c>
      <c r="L7" s="2" t="s">
        <v>9</v>
      </c>
      <c r="M7" s="2" t="s">
        <v>10</v>
      </c>
      <c r="N7" s="3" t="s">
        <v>8</v>
      </c>
      <c r="O7" s="3" t="s">
        <v>9</v>
      </c>
      <c r="P7" s="3" t="s">
        <v>8</v>
      </c>
      <c r="Q7" s="3" t="s">
        <v>9</v>
      </c>
      <c r="R7" s="3" t="s">
        <v>10</v>
      </c>
      <c r="S7" s="119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8.75" customHeight="1">
      <c r="A8" s="122"/>
      <c r="B8" s="4" t="s">
        <v>11</v>
      </c>
      <c r="C8" s="92"/>
      <c r="D8" s="93"/>
      <c r="E8" s="93"/>
      <c r="F8" s="93"/>
      <c r="G8" s="94"/>
      <c r="H8" s="123"/>
      <c r="I8" s="124"/>
      <c r="J8" s="125"/>
      <c r="K8" s="123"/>
      <c r="L8" s="124"/>
      <c r="M8" s="125"/>
      <c r="N8" s="130"/>
      <c r="O8" s="125"/>
      <c r="P8" s="131"/>
      <c r="Q8" s="124"/>
      <c r="R8" s="125"/>
      <c r="S8" s="120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4.25" customHeight="1">
      <c r="A9" s="5">
        <v>1</v>
      </c>
      <c r="B9" s="6" t="s">
        <v>12</v>
      </c>
      <c r="C9" s="7">
        <v>11783</v>
      </c>
      <c r="D9" s="81">
        <v>50</v>
      </c>
      <c r="E9" s="8">
        <v>28</v>
      </c>
      <c r="F9" s="8">
        <v>42</v>
      </c>
      <c r="G9" s="8">
        <v>0</v>
      </c>
      <c r="H9" s="8">
        <v>279</v>
      </c>
      <c r="I9" s="8">
        <v>1</v>
      </c>
      <c r="J9" s="8">
        <v>24</v>
      </c>
      <c r="K9" s="7">
        <v>10176</v>
      </c>
      <c r="L9" s="8">
        <v>95</v>
      </c>
      <c r="M9" s="8">
        <v>10</v>
      </c>
      <c r="N9" s="7">
        <v>7010</v>
      </c>
      <c r="O9" s="8">
        <v>25</v>
      </c>
      <c r="P9" s="9">
        <v>245</v>
      </c>
      <c r="Q9" s="9">
        <v>2</v>
      </c>
      <c r="R9" s="9">
        <v>0</v>
      </c>
      <c r="S9" s="10">
        <f t="shared" ref="S9:S54" si="0">SUM(C9:R9)</f>
        <v>29770</v>
      </c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4.25" customHeight="1">
      <c r="A10" s="11">
        <v>2</v>
      </c>
      <c r="B10" s="12" t="s">
        <v>13</v>
      </c>
      <c r="C10" s="13">
        <v>18556</v>
      </c>
      <c r="D10" s="83">
        <v>42</v>
      </c>
      <c r="E10" s="14">
        <v>76</v>
      </c>
      <c r="F10" s="14">
        <v>78</v>
      </c>
      <c r="G10" s="14">
        <v>6</v>
      </c>
      <c r="H10" s="14">
        <v>322</v>
      </c>
      <c r="I10" s="14">
        <v>6</v>
      </c>
      <c r="J10" s="14">
        <v>118</v>
      </c>
      <c r="K10" s="13">
        <v>11214</v>
      </c>
      <c r="L10" s="14">
        <v>109</v>
      </c>
      <c r="M10" s="14">
        <v>6</v>
      </c>
      <c r="N10" s="13">
        <v>9178</v>
      </c>
      <c r="O10" s="14">
        <v>39</v>
      </c>
      <c r="P10" s="15">
        <v>560</v>
      </c>
      <c r="Q10" s="15">
        <v>1</v>
      </c>
      <c r="R10" s="15">
        <v>0</v>
      </c>
      <c r="S10" s="10">
        <f t="shared" si="0"/>
        <v>40311</v>
      </c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4.25" customHeight="1">
      <c r="A11" s="5">
        <v>3</v>
      </c>
      <c r="B11" s="6" t="s">
        <v>15</v>
      </c>
      <c r="C11" s="7">
        <v>9361</v>
      </c>
      <c r="D11" s="81">
        <v>61</v>
      </c>
      <c r="E11" s="8">
        <v>21</v>
      </c>
      <c r="F11" s="8">
        <v>20</v>
      </c>
      <c r="G11" s="8">
        <v>0</v>
      </c>
      <c r="H11" s="8">
        <v>206</v>
      </c>
      <c r="I11" s="8">
        <v>2</v>
      </c>
      <c r="J11" s="8">
        <v>38</v>
      </c>
      <c r="K11" s="7">
        <v>7160</v>
      </c>
      <c r="L11" s="8">
        <v>126</v>
      </c>
      <c r="M11" s="8">
        <v>24</v>
      </c>
      <c r="N11" s="7">
        <v>5148</v>
      </c>
      <c r="O11" s="8">
        <v>30</v>
      </c>
      <c r="P11" s="9">
        <v>305</v>
      </c>
      <c r="Q11" s="9">
        <v>3</v>
      </c>
      <c r="R11" s="9">
        <v>0</v>
      </c>
      <c r="S11" s="10">
        <f t="shared" si="0"/>
        <v>22505</v>
      </c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4.25" customHeight="1">
      <c r="A12" s="11">
        <v>4</v>
      </c>
      <c r="B12" s="12" t="s">
        <v>16</v>
      </c>
      <c r="C12" s="13">
        <v>10986</v>
      </c>
      <c r="D12" s="83">
        <v>140</v>
      </c>
      <c r="E12" s="14">
        <v>40</v>
      </c>
      <c r="F12" s="14">
        <v>73</v>
      </c>
      <c r="G12" s="14">
        <v>7</v>
      </c>
      <c r="H12" s="14">
        <v>294</v>
      </c>
      <c r="I12" s="14">
        <v>11</v>
      </c>
      <c r="J12" s="14">
        <v>120</v>
      </c>
      <c r="K12" s="13">
        <v>6222</v>
      </c>
      <c r="L12" s="14">
        <v>266</v>
      </c>
      <c r="M12" s="14">
        <v>6</v>
      </c>
      <c r="N12" s="13">
        <v>7752</v>
      </c>
      <c r="O12" s="14">
        <v>41</v>
      </c>
      <c r="P12" s="15">
        <v>395</v>
      </c>
      <c r="Q12" s="15">
        <v>3</v>
      </c>
      <c r="R12" s="15">
        <v>0</v>
      </c>
      <c r="S12" s="10">
        <f t="shared" si="0"/>
        <v>26356</v>
      </c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4.25" customHeight="1">
      <c r="A13" s="5">
        <v>5</v>
      </c>
      <c r="B13" s="6" t="s">
        <v>17</v>
      </c>
      <c r="C13" s="8">
        <v>178</v>
      </c>
      <c r="D13" s="81">
        <v>34</v>
      </c>
      <c r="E13" s="8">
        <v>0</v>
      </c>
      <c r="F13" s="8">
        <v>0</v>
      </c>
      <c r="G13" s="8">
        <v>0</v>
      </c>
      <c r="H13" s="8">
        <v>11</v>
      </c>
      <c r="I13" s="8">
        <v>4</v>
      </c>
      <c r="J13" s="8">
        <v>0</v>
      </c>
      <c r="K13" s="7">
        <v>279</v>
      </c>
      <c r="L13" s="8">
        <v>25</v>
      </c>
      <c r="M13" s="8">
        <v>0</v>
      </c>
      <c r="N13" s="7">
        <v>25</v>
      </c>
      <c r="O13" s="8">
        <v>1</v>
      </c>
      <c r="P13" s="9">
        <v>3</v>
      </c>
      <c r="Q13" s="9">
        <v>0</v>
      </c>
      <c r="R13" s="9">
        <v>0</v>
      </c>
      <c r="S13" s="10">
        <f t="shared" si="0"/>
        <v>560</v>
      </c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s="74" customFormat="1" ht="14.25" customHeight="1">
      <c r="A14" s="79">
        <v>6</v>
      </c>
      <c r="B14" s="75" t="s">
        <v>18</v>
      </c>
      <c r="C14" s="76">
        <v>119263</v>
      </c>
      <c r="D14" s="85">
        <v>306</v>
      </c>
      <c r="E14" s="77">
        <v>1323</v>
      </c>
      <c r="F14" s="77">
        <v>1240</v>
      </c>
      <c r="G14" s="77">
        <v>140</v>
      </c>
      <c r="H14" s="77">
        <v>2132</v>
      </c>
      <c r="I14" s="77">
        <v>33</v>
      </c>
      <c r="J14" s="77">
        <v>285</v>
      </c>
      <c r="K14" s="77">
        <v>36508</v>
      </c>
      <c r="L14" s="77">
        <v>823</v>
      </c>
      <c r="M14" s="77">
        <v>79</v>
      </c>
      <c r="N14" s="76">
        <v>53762</v>
      </c>
      <c r="O14" s="77">
        <v>322</v>
      </c>
      <c r="P14" s="78">
        <v>2745</v>
      </c>
      <c r="Q14" s="78">
        <v>49</v>
      </c>
      <c r="R14" s="78">
        <v>0</v>
      </c>
      <c r="S14" s="72">
        <f t="shared" si="0"/>
        <v>219010</v>
      </c>
      <c r="T14" s="73"/>
      <c r="U14" s="73"/>
      <c r="V14" s="73"/>
      <c r="W14" s="73"/>
      <c r="X14" s="73"/>
      <c r="Y14" s="73"/>
      <c r="Z14" s="73"/>
      <c r="AA14" s="73"/>
      <c r="AB14" s="73"/>
      <c r="AC14" s="73"/>
    </row>
    <row r="15" spans="1:29" ht="14.25" customHeight="1">
      <c r="A15" s="5">
        <v>7</v>
      </c>
      <c r="B15" s="6" t="s">
        <v>20</v>
      </c>
      <c r="C15" s="7">
        <v>7662</v>
      </c>
      <c r="D15" s="80">
        <v>15</v>
      </c>
      <c r="E15" s="8">
        <v>62</v>
      </c>
      <c r="F15" s="7">
        <v>19</v>
      </c>
      <c r="G15" s="7">
        <v>2</v>
      </c>
      <c r="H15" s="7">
        <v>205</v>
      </c>
      <c r="I15" s="8">
        <v>5</v>
      </c>
      <c r="J15" s="8">
        <v>49</v>
      </c>
      <c r="K15" s="7">
        <v>5171</v>
      </c>
      <c r="L15" s="8">
        <v>99</v>
      </c>
      <c r="M15" s="8">
        <v>3</v>
      </c>
      <c r="N15" s="7">
        <v>6958</v>
      </c>
      <c r="O15" s="8">
        <v>17</v>
      </c>
      <c r="P15" s="16">
        <v>229</v>
      </c>
      <c r="Q15" s="9">
        <v>1</v>
      </c>
      <c r="R15" s="9">
        <v>0</v>
      </c>
      <c r="S15" s="10">
        <f t="shared" si="0"/>
        <v>20497</v>
      </c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4.25" customHeight="1">
      <c r="A16" s="11">
        <v>8</v>
      </c>
      <c r="B16" s="12" t="s">
        <v>21</v>
      </c>
      <c r="C16" s="13">
        <v>1848</v>
      </c>
      <c r="D16" s="83">
        <v>36</v>
      </c>
      <c r="E16" s="14">
        <v>21</v>
      </c>
      <c r="F16" s="14">
        <v>5</v>
      </c>
      <c r="G16" s="14">
        <v>0</v>
      </c>
      <c r="H16" s="14">
        <v>38</v>
      </c>
      <c r="I16" s="14">
        <v>5</v>
      </c>
      <c r="J16" s="14">
        <v>8</v>
      </c>
      <c r="K16" s="13">
        <v>1728</v>
      </c>
      <c r="L16" s="14">
        <v>39</v>
      </c>
      <c r="M16" s="14">
        <v>0</v>
      </c>
      <c r="N16" s="13">
        <v>480</v>
      </c>
      <c r="O16" s="14">
        <v>13</v>
      </c>
      <c r="P16" s="15">
        <v>101</v>
      </c>
      <c r="Q16" s="15">
        <v>2</v>
      </c>
      <c r="R16" s="15">
        <v>0</v>
      </c>
      <c r="S16" s="10">
        <f t="shared" si="0"/>
        <v>4324</v>
      </c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4.25" customHeight="1">
      <c r="A17" s="5">
        <v>9</v>
      </c>
      <c r="B17" s="6" t="s">
        <v>22</v>
      </c>
      <c r="C17" s="7">
        <v>15318</v>
      </c>
      <c r="D17" s="81">
        <v>55</v>
      </c>
      <c r="E17" s="8">
        <v>83</v>
      </c>
      <c r="F17" s="8">
        <v>58</v>
      </c>
      <c r="G17" s="8">
        <v>0</v>
      </c>
      <c r="H17" s="8">
        <v>320</v>
      </c>
      <c r="I17" s="8">
        <v>7</v>
      </c>
      <c r="J17" s="8">
        <v>52</v>
      </c>
      <c r="K17" s="7">
        <v>6343</v>
      </c>
      <c r="L17" s="8">
        <v>108</v>
      </c>
      <c r="M17" s="8">
        <v>10</v>
      </c>
      <c r="N17" s="7">
        <v>12358</v>
      </c>
      <c r="O17" s="8">
        <v>36</v>
      </c>
      <c r="P17" s="9">
        <v>379</v>
      </c>
      <c r="Q17" s="9">
        <v>3</v>
      </c>
      <c r="R17" s="9">
        <v>0</v>
      </c>
      <c r="S17" s="10">
        <f t="shared" si="0"/>
        <v>35130</v>
      </c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4.25" customHeight="1">
      <c r="A18" s="11">
        <v>10</v>
      </c>
      <c r="B18" s="12" t="s">
        <v>23</v>
      </c>
      <c r="C18" s="13">
        <v>4346</v>
      </c>
      <c r="D18" s="83">
        <v>20</v>
      </c>
      <c r="E18" s="14">
        <v>8</v>
      </c>
      <c r="F18" s="14">
        <v>14</v>
      </c>
      <c r="G18" s="14">
        <v>0</v>
      </c>
      <c r="H18" s="14">
        <v>94</v>
      </c>
      <c r="I18" s="14">
        <v>4</v>
      </c>
      <c r="J18" s="14">
        <v>6</v>
      </c>
      <c r="K18" s="13">
        <v>3428</v>
      </c>
      <c r="L18" s="14">
        <v>47</v>
      </c>
      <c r="M18" s="14">
        <v>6</v>
      </c>
      <c r="N18" s="14">
        <v>2709</v>
      </c>
      <c r="O18" s="14">
        <v>19</v>
      </c>
      <c r="P18" s="15">
        <v>114</v>
      </c>
      <c r="Q18" s="15">
        <v>0</v>
      </c>
      <c r="R18" s="15">
        <v>0</v>
      </c>
      <c r="S18" s="10">
        <f t="shared" si="0"/>
        <v>10815</v>
      </c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4.25" customHeight="1">
      <c r="A19" s="5">
        <v>11</v>
      </c>
      <c r="B19" s="6" t="s">
        <v>24</v>
      </c>
      <c r="C19" s="7">
        <v>3943</v>
      </c>
      <c r="D19" s="81">
        <v>40</v>
      </c>
      <c r="E19" s="8">
        <v>6</v>
      </c>
      <c r="F19" s="8">
        <v>6</v>
      </c>
      <c r="G19" s="8">
        <v>0</v>
      </c>
      <c r="H19" s="8">
        <v>122</v>
      </c>
      <c r="I19" s="8">
        <v>2</v>
      </c>
      <c r="J19" s="8">
        <v>2</v>
      </c>
      <c r="K19" s="7">
        <v>3314</v>
      </c>
      <c r="L19" s="8">
        <v>55</v>
      </c>
      <c r="M19" s="8">
        <v>4</v>
      </c>
      <c r="N19" s="7">
        <v>1337</v>
      </c>
      <c r="O19" s="8">
        <v>14</v>
      </c>
      <c r="P19" s="9">
        <v>376</v>
      </c>
      <c r="Q19" s="9">
        <v>0</v>
      </c>
      <c r="R19" s="9">
        <v>0</v>
      </c>
      <c r="S19" s="10">
        <f t="shared" si="0"/>
        <v>9221</v>
      </c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4.25" customHeight="1">
      <c r="A20" s="11">
        <v>12</v>
      </c>
      <c r="B20" s="12" t="s">
        <v>25</v>
      </c>
      <c r="C20" s="13">
        <v>21021</v>
      </c>
      <c r="D20" s="83">
        <v>50</v>
      </c>
      <c r="E20" s="14">
        <v>75</v>
      </c>
      <c r="F20" s="14">
        <v>87</v>
      </c>
      <c r="G20" s="14">
        <v>0</v>
      </c>
      <c r="H20" s="14">
        <v>681</v>
      </c>
      <c r="I20" s="14">
        <v>3</v>
      </c>
      <c r="J20" s="14">
        <v>108</v>
      </c>
      <c r="K20" s="13">
        <v>17171</v>
      </c>
      <c r="L20" s="14">
        <v>183</v>
      </c>
      <c r="M20" s="14">
        <v>21</v>
      </c>
      <c r="N20" s="13">
        <v>14443</v>
      </c>
      <c r="O20" s="14">
        <v>61</v>
      </c>
      <c r="P20" s="15">
        <v>1109</v>
      </c>
      <c r="Q20" s="15">
        <v>2</v>
      </c>
      <c r="R20" s="15">
        <v>0</v>
      </c>
      <c r="S20" s="10">
        <f t="shared" si="0"/>
        <v>55015</v>
      </c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4.25" customHeight="1">
      <c r="A21" s="5">
        <v>13</v>
      </c>
      <c r="B21" s="6" t="s">
        <v>26</v>
      </c>
      <c r="C21" s="7">
        <v>44307</v>
      </c>
      <c r="D21" s="81">
        <v>5954</v>
      </c>
      <c r="E21" s="8">
        <v>304</v>
      </c>
      <c r="F21" s="8">
        <v>421</v>
      </c>
      <c r="G21" s="8">
        <v>36</v>
      </c>
      <c r="H21" s="8">
        <v>897</v>
      </c>
      <c r="I21" s="8">
        <v>387</v>
      </c>
      <c r="J21" s="8">
        <v>141</v>
      </c>
      <c r="K21" s="7">
        <v>13800</v>
      </c>
      <c r="L21" s="8">
        <v>5267</v>
      </c>
      <c r="M21" s="8">
        <v>40</v>
      </c>
      <c r="N21" s="7">
        <v>13124</v>
      </c>
      <c r="O21" s="8">
        <v>907</v>
      </c>
      <c r="P21" s="9">
        <v>492</v>
      </c>
      <c r="Q21" s="9">
        <v>330</v>
      </c>
      <c r="R21" s="9">
        <v>0</v>
      </c>
      <c r="S21" s="10">
        <f t="shared" si="0"/>
        <v>86407</v>
      </c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4.25" customHeight="1">
      <c r="A22" s="11">
        <v>14</v>
      </c>
      <c r="B22" s="12" t="s">
        <v>27</v>
      </c>
      <c r="C22" s="13">
        <v>2841</v>
      </c>
      <c r="D22" s="83">
        <v>33</v>
      </c>
      <c r="E22" s="14">
        <v>5</v>
      </c>
      <c r="F22" s="14">
        <v>5</v>
      </c>
      <c r="G22" s="14">
        <v>0</v>
      </c>
      <c r="H22" s="14">
        <v>81</v>
      </c>
      <c r="I22" s="14">
        <v>2</v>
      </c>
      <c r="J22" s="14">
        <v>8</v>
      </c>
      <c r="K22" s="13">
        <v>2571</v>
      </c>
      <c r="L22" s="14">
        <v>28</v>
      </c>
      <c r="M22" s="14">
        <v>0</v>
      </c>
      <c r="N22" s="13">
        <v>620</v>
      </c>
      <c r="O22" s="14">
        <v>10</v>
      </c>
      <c r="P22" s="17">
        <v>57</v>
      </c>
      <c r="Q22" s="15">
        <v>1</v>
      </c>
      <c r="R22" s="15">
        <v>0</v>
      </c>
      <c r="S22" s="10">
        <f t="shared" si="0"/>
        <v>6262</v>
      </c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s="74" customFormat="1" ht="14.25" customHeight="1">
      <c r="A23" s="67">
        <v>15</v>
      </c>
      <c r="B23" s="68" t="s">
        <v>28</v>
      </c>
      <c r="C23" s="69">
        <v>120809</v>
      </c>
      <c r="D23" s="84">
        <v>380</v>
      </c>
      <c r="E23" s="69">
        <v>1582</v>
      </c>
      <c r="F23" s="70">
        <v>1249</v>
      </c>
      <c r="G23" s="70">
        <v>150</v>
      </c>
      <c r="H23" s="70">
        <v>2899</v>
      </c>
      <c r="I23" s="70">
        <v>32</v>
      </c>
      <c r="J23" s="70">
        <v>463</v>
      </c>
      <c r="K23" s="69">
        <v>36385</v>
      </c>
      <c r="L23" s="69">
        <v>803</v>
      </c>
      <c r="M23" s="70">
        <v>60</v>
      </c>
      <c r="N23" s="69">
        <v>79204</v>
      </c>
      <c r="O23" s="70">
        <v>226</v>
      </c>
      <c r="P23" s="71">
        <v>1882</v>
      </c>
      <c r="Q23" s="71">
        <v>37</v>
      </c>
      <c r="R23" s="71">
        <v>0</v>
      </c>
      <c r="S23" s="72">
        <f t="shared" si="0"/>
        <v>246161</v>
      </c>
      <c r="T23" s="73"/>
      <c r="U23" s="73"/>
      <c r="V23" s="73"/>
      <c r="W23" s="73"/>
      <c r="X23" s="73"/>
      <c r="Y23" s="73"/>
      <c r="Z23" s="73"/>
      <c r="AA23" s="73"/>
      <c r="AB23" s="73"/>
      <c r="AC23" s="73"/>
    </row>
    <row r="24" spans="1:29" ht="14.25" customHeight="1">
      <c r="A24" s="11">
        <v>16</v>
      </c>
      <c r="B24" s="12" t="s">
        <v>29</v>
      </c>
      <c r="C24" s="13">
        <v>4841</v>
      </c>
      <c r="D24" s="83">
        <v>58</v>
      </c>
      <c r="E24" s="14">
        <v>20</v>
      </c>
      <c r="F24" s="14">
        <v>28</v>
      </c>
      <c r="G24" s="14">
        <v>0</v>
      </c>
      <c r="H24" s="14">
        <v>86</v>
      </c>
      <c r="I24" s="14">
        <v>8</v>
      </c>
      <c r="J24" s="14">
        <v>15</v>
      </c>
      <c r="K24" s="13">
        <v>3219</v>
      </c>
      <c r="L24" s="14">
        <v>90</v>
      </c>
      <c r="M24" s="14">
        <v>0</v>
      </c>
      <c r="N24" s="14">
        <v>3432</v>
      </c>
      <c r="O24" s="14">
        <v>20</v>
      </c>
      <c r="P24" s="15">
        <v>126</v>
      </c>
      <c r="Q24" s="15">
        <v>0</v>
      </c>
      <c r="R24" s="15">
        <v>0</v>
      </c>
      <c r="S24" s="10">
        <f t="shared" si="0"/>
        <v>11943</v>
      </c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4.25" customHeight="1">
      <c r="A25" s="5">
        <v>17</v>
      </c>
      <c r="B25" s="6" t="s">
        <v>30</v>
      </c>
      <c r="C25" s="7">
        <v>5430</v>
      </c>
      <c r="D25" s="80">
        <v>19</v>
      </c>
      <c r="E25" s="8">
        <v>26</v>
      </c>
      <c r="F25" s="7">
        <v>9</v>
      </c>
      <c r="G25" s="7">
        <v>0</v>
      </c>
      <c r="H25" s="7">
        <v>253</v>
      </c>
      <c r="I25" s="8">
        <v>2</v>
      </c>
      <c r="J25" s="8">
        <v>35</v>
      </c>
      <c r="K25" s="7">
        <v>6118</v>
      </c>
      <c r="L25" s="8">
        <v>50</v>
      </c>
      <c r="M25" s="8">
        <v>6</v>
      </c>
      <c r="N25" s="7">
        <v>2219</v>
      </c>
      <c r="O25" s="8">
        <v>9</v>
      </c>
      <c r="P25" s="16">
        <v>130</v>
      </c>
      <c r="Q25" s="9">
        <v>1</v>
      </c>
      <c r="R25" s="9">
        <v>0</v>
      </c>
      <c r="S25" s="10">
        <f t="shared" si="0"/>
        <v>14307</v>
      </c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s="74" customFormat="1" ht="14.25" customHeight="1">
      <c r="A26" s="79">
        <v>18</v>
      </c>
      <c r="B26" s="75" t="s">
        <v>31</v>
      </c>
      <c r="C26" s="76">
        <v>402994</v>
      </c>
      <c r="D26" s="85">
        <v>1577</v>
      </c>
      <c r="E26" s="77">
        <v>3694</v>
      </c>
      <c r="F26" s="77">
        <v>4531</v>
      </c>
      <c r="G26" s="77">
        <v>446</v>
      </c>
      <c r="H26" s="77">
        <v>7006</v>
      </c>
      <c r="I26" s="77">
        <v>153</v>
      </c>
      <c r="J26" s="77">
        <v>1732</v>
      </c>
      <c r="K26" s="76">
        <v>113348</v>
      </c>
      <c r="L26" s="77">
        <v>2196</v>
      </c>
      <c r="M26" s="77">
        <v>180</v>
      </c>
      <c r="N26" s="76">
        <v>148511</v>
      </c>
      <c r="O26" s="77">
        <v>429</v>
      </c>
      <c r="P26" s="78">
        <v>5920</v>
      </c>
      <c r="Q26" s="78">
        <v>103</v>
      </c>
      <c r="R26" s="78">
        <v>0</v>
      </c>
      <c r="S26" s="72">
        <f t="shared" si="0"/>
        <v>692820</v>
      </c>
      <c r="T26" s="73"/>
      <c r="U26" s="73"/>
      <c r="V26" s="73"/>
      <c r="W26" s="73"/>
      <c r="X26" s="73"/>
      <c r="Y26" s="73"/>
      <c r="Z26" s="73"/>
      <c r="AA26" s="73"/>
      <c r="AB26" s="73"/>
      <c r="AC26" s="73"/>
    </row>
    <row r="27" spans="1:29" ht="14.25" customHeight="1">
      <c r="A27" s="5">
        <v>19</v>
      </c>
      <c r="B27" s="6" t="s">
        <v>177</v>
      </c>
      <c r="C27" s="7">
        <v>7642</v>
      </c>
      <c r="D27" s="81">
        <v>27</v>
      </c>
      <c r="E27" s="8">
        <v>23</v>
      </c>
      <c r="F27" s="8">
        <v>18</v>
      </c>
      <c r="G27" s="8">
        <v>2</v>
      </c>
      <c r="H27" s="8">
        <v>217</v>
      </c>
      <c r="I27" s="8">
        <v>3</v>
      </c>
      <c r="J27" s="8">
        <v>3</v>
      </c>
      <c r="K27" s="7">
        <v>6840</v>
      </c>
      <c r="L27" s="8">
        <v>63</v>
      </c>
      <c r="M27" s="8">
        <v>8</v>
      </c>
      <c r="N27" s="7">
        <v>4496</v>
      </c>
      <c r="O27" s="8">
        <v>13</v>
      </c>
      <c r="P27" s="9">
        <v>367</v>
      </c>
      <c r="Q27" s="9">
        <v>3</v>
      </c>
      <c r="R27" s="9">
        <v>0</v>
      </c>
      <c r="S27" s="10">
        <f t="shared" si="0"/>
        <v>19725</v>
      </c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4.25" customHeight="1">
      <c r="A28" s="11">
        <v>20</v>
      </c>
      <c r="B28" s="12" t="s">
        <v>32</v>
      </c>
      <c r="C28" s="13">
        <v>12392</v>
      </c>
      <c r="D28" s="82">
        <v>40</v>
      </c>
      <c r="E28" s="13">
        <v>82</v>
      </c>
      <c r="F28" s="13">
        <v>50</v>
      </c>
      <c r="G28" s="13">
        <v>2</v>
      </c>
      <c r="H28" s="13">
        <v>219</v>
      </c>
      <c r="I28" s="14">
        <v>3</v>
      </c>
      <c r="J28" s="13">
        <v>24</v>
      </c>
      <c r="K28" s="13">
        <v>4204</v>
      </c>
      <c r="L28" s="13">
        <v>76</v>
      </c>
      <c r="M28" s="14">
        <v>4</v>
      </c>
      <c r="N28" s="13">
        <v>18729</v>
      </c>
      <c r="O28" s="14">
        <v>69</v>
      </c>
      <c r="P28" s="17">
        <v>213</v>
      </c>
      <c r="Q28" s="15">
        <v>2</v>
      </c>
      <c r="R28" s="15">
        <v>0</v>
      </c>
      <c r="S28" s="10">
        <f t="shared" si="0"/>
        <v>36109</v>
      </c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4.25" customHeight="1">
      <c r="A29" s="5">
        <v>21</v>
      </c>
      <c r="B29" s="6" t="s">
        <v>33</v>
      </c>
      <c r="C29" s="7">
        <v>2579</v>
      </c>
      <c r="D29" s="81">
        <v>15</v>
      </c>
      <c r="E29" s="8">
        <v>4</v>
      </c>
      <c r="F29" s="8">
        <v>7</v>
      </c>
      <c r="G29" s="8">
        <v>0</v>
      </c>
      <c r="H29" s="8">
        <v>60</v>
      </c>
      <c r="I29" s="8">
        <v>5</v>
      </c>
      <c r="J29" s="8">
        <v>0</v>
      </c>
      <c r="K29" s="7">
        <v>2429</v>
      </c>
      <c r="L29" s="8">
        <v>34</v>
      </c>
      <c r="M29" s="8">
        <v>5</v>
      </c>
      <c r="N29" s="7">
        <v>1191</v>
      </c>
      <c r="O29" s="8">
        <v>3</v>
      </c>
      <c r="P29" s="9">
        <v>92</v>
      </c>
      <c r="Q29" s="9">
        <v>0</v>
      </c>
      <c r="R29" s="9">
        <v>0</v>
      </c>
      <c r="S29" s="10">
        <f t="shared" si="0"/>
        <v>6424</v>
      </c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4.25" customHeight="1">
      <c r="A30" s="11">
        <v>22</v>
      </c>
      <c r="B30" s="12" t="s">
        <v>35</v>
      </c>
      <c r="C30" s="13">
        <v>2071</v>
      </c>
      <c r="D30" s="83">
        <v>41</v>
      </c>
      <c r="E30" s="14">
        <v>16</v>
      </c>
      <c r="F30" s="14">
        <v>8</v>
      </c>
      <c r="G30" s="14">
        <v>0</v>
      </c>
      <c r="H30" s="14">
        <v>84</v>
      </c>
      <c r="I30" s="14">
        <v>1</v>
      </c>
      <c r="J30" s="14">
        <v>4</v>
      </c>
      <c r="K30" s="13">
        <v>1999</v>
      </c>
      <c r="L30" s="14">
        <v>32</v>
      </c>
      <c r="M30" s="14">
        <v>1</v>
      </c>
      <c r="N30" s="14">
        <v>2466</v>
      </c>
      <c r="O30" s="14">
        <v>28</v>
      </c>
      <c r="P30" s="15">
        <v>72</v>
      </c>
      <c r="Q30" s="15">
        <v>0</v>
      </c>
      <c r="R30" s="15">
        <v>0</v>
      </c>
      <c r="S30" s="10">
        <f t="shared" si="0"/>
        <v>6823</v>
      </c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4.25" customHeight="1">
      <c r="A31" s="5">
        <v>23</v>
      </c>
      <c r="B31" s="6" t="s">
        <v>178</v>
      </c>
      <c r="C31" s="7">
        <v>13157</v>
      </c>
      <c r="D31" s="81">
        <v>85</v>
      </c>
      <c r="E31" s="8">
        <v>19</v>
      </c>
      <c r="F31" s="8">
        <v>52</v>
      </c>
      <c r="G31" s="8">
        <v>0</v>
      </c>
      <c r="H31" s="8">
        <v>325</v>
      </c>
      <c r="I31" s="8">
        <v>20</v>
      </c>
      <c r="J31" s="8">
        <v>11</v>
      </c>
      <c r="K31" s="7">
        <v>6913</v>
      </c>
      <c r="L31" s="8">
        <v>172</v>
      </c>
      <c r="M31" s="8">
        <v>5</v>
      </c>
      <c r="N31" s="7">
        <v>16745</v>
      </c>
      <c r="O31" s="8">
        <v>49</v>
      </c>
      <c r="P31" s="9">
        <v>278</v>
      </c>
      <c r="Q31" s="9">
        <v>6</v>
      </c>
      <c r="R31" s="9">
        <v>0</v>
      </c>
      <c r="S31" s="10">
        <f t="shared" si="0"/>
        <v>37837</v>
      </c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4.25" customHeight="1">
      <c r="A32" s="11">
        <v>24</v>
      </c>
      <c r="B32" s="12" t="s">
        <v>34</v>
      </c>
      <c r="C32" s="13">
        <v>22663</v>
      </c>
      <c r="D32" s="83">
        <v>25</v>
      </c>
      <c r="E32" s="14">
        <v>76</v>
      </c>
      <c r="F32" s="14">
        <v>87</v>
      </c>
      <c r="G32" s="14">
        <v>1</v>
      </c>
      <c r="H32" s="14">
        <v>768</v>
      </c>
      <c r="I32" s="14">
        <v>6</v>
      </c>
      <c r="J32" s="14">
        <v>76</v>
      </c>
      <c r="K32" s="13">
        <v>18557</v>
      </c>
      <c r="L32" s="14">
        <v>101</v>
      </c>
      <c r="M32" s="14">
        <v>16</v>
      </c>
      <c r="N32" s="13">
        <v>18161</v>
      </c>
      <c r="O32" s="14">
        <v>56</v>
      </c>
      <c r="P32" s="15">
        <v>550</v>
      </c>
      <c r="Q32" s="15">
        <v>4</v>
      </c>
      <c r="R32" s="15">
        <v>0</v>
      </c>
      <c r="S32" s="10">
        <f t="shared" si="0"/>
        <v>61147</v>
      </c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4.25" customHeight="1">
      <c r="A33" s="5">
        <v>25</v>
      </c>
      <c r="B33" s="6" t="s">
        <v>36</v>
      </c>
      <c r="C33" s="7">
        <v>8124</v>
      </c>
      <c r="D33" s="81">
        <v>25</v>
      </c>
      <c r="E33" s="8">
        <v>23</v>
      </c>
      <c r="F33" s="8">
        <v>28</v>
      </c>
      <c r="G33" s="8">
        <v>0</v>
      </c>
      <c r="H33" s="8">
        <v>343</v>
      </c>
      <c r="I33" s="8">
        <v>10</v>
      </c>
      <c r="J33" s="8">
        <v>37</v>
      </c>
      <c r="K33" s="7">
        <v>6042</v>
      </c>
      <c r="L33" s="8">
        <v>71</v>
      </c>
      <c r="M33" s="8">
        <v>2</v>
      </c>
      <c r="N33" s="7">
        <v>4574</v>
      </c>
      <c r="O33" s="8">
        <v>6</v>
      </c>
      <c r="P33" s="9">
        <v>118</v>
      </c>
      <c r="Q33" s="9">
        <v>2</v>
      </c>
      <c r="R33" s="9">
        <v>0</v>
      </c>
      <c r="S33" s="10">
        <f t="shared" si="0"/>
        <v>19405</v>
      </c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4.25" customHeight="1">
      <c r="A34" s="11">
        <v>26</v>
      </c>
      <c r="B34" s="12" t="s">
        <v>37</v>
      </c>
      <c r="C34" s="13">
        <v>66934</v>
      </c>
      <c r="D34" s="83">
        <v>139</v>
      </c>
      <c r="E34" s="14">
        <v>657</v>
      </c>
      <c r="F34" s="14">
        <v>295</v>
      </c>
      <c r="G34" s="14">
        <v>28</v>
      </c>
      <c r="H34" s="14">
        <v>1311</v>
      </c>
      <c r="I34" s="14">
        <v>22</v>
      </c>
      <c r="J34" s="14">
        <v>166</v>
      </c>
      <c r="K34" s="13">
        <v>19702</v>
      </c>
      <c r="L34" s="14">
        <v>677</v>
      </c>
      <c r="M34" s="14">
        <v>29</v>
      </c>
      <c r="N34" s="13">
        <v>33896</v>
      </c>
      <c r="O34" s="14">
        <v>93</v>
      </c>
      <c r="P34" s="15">
        <v>1015</v>
      </c>
      <c r="Q34" s="15">
        <v>50</v>
      </c>
      <c r="R34" s="15">
        <v>0</v>
      </c>
      <c r="S34" s="10">
        <f t="shared" si="0"/>
        <v>125014</v>
      </c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4.25" customHeight="1">
      <c r="A35" s="5">
        <v>27</v>
      </c>
      <c r="B35" s="6" t="s">
        <v>38</v>
      </c>
      <c r="C35" s="7">
        <v>14320</v>
      </c>
      <c r="D35" s="81">
        <v>38</v>
      </c>
      <c r="E35" s="8">
        <v>66</v>
      </c>
      <c r="F35" s="8">
        <v>54</v>
      </c>
      <c r="G35" s="8">
        <v>0</v>
      </c>
      <c r="H35" s="7">
        <v>294</v>
      </c>
      <c r="I35" s="8">
        <v>2</v>
      </c>
      <c r="J35" s="8">
        <v>78</v>
      </c>
      <c r="K35" s="7">
        <v>9307</v>
      </c>
      <c r="L35" s="8">
        <v>136</v>
      </c>
      <c r="M35" s="8">
        <v>15</v>
      </c>
      <c r="N35" s="7">
        <v>12074</v>
      </c>
      <c r="O35" s="8">
        <v>41</v>
      </c>
      <c r="P35" s="16">
        <v>263</v>
      </c>
      <c r="Q35" s="9">
        <v>2</v>
      </c>
      <c r="R35" s="9">
        <v>0</v>
      </c>
      <c r="S35" s="10">
        <f t="shared" si="0"/>
        <v>36690</v>
      </c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4.25" customHeight="1">
      <c r="A36" s="11">
        <v>28</v>
      </c>
      <c r="B36" s="12" t="s">
        <v>39</v>
      </c>
      <c r="C36" s="13">
        <v>3633</v>
      </c>
      <c r="D36" s="83">
        <v>27</v>
      </c>
      <c r="E36" s="14">
        <v>16</v>
      </c>
      <c r="F36" s="14">
        <v>4</v>
      </c>
      <c r="G36" s="14">
        <v>0</v>
      </c>
      <c r="H36" s="14">
        <v>87</v>
      </c>
      <c r="I36" s="14">
        <v>1</v>
      </c>
      <c r="J36" s="14">
        <v>3</v>
      </c>
      <c r="K36" s="13">
        <v>4696</v>
      </c>
      <c r="L36" s="14">
        <v>35</v>
      </c>
      <c r="M36" s="14">
        <v>3</v>
      </c>
      <c r="N36" s="13">
        <v>2509</v>
      </c>
      <c r="O36" s="14">
        <v>21</v>
      </c>
      <c r="P36" s="15">
        <v>177</v>
      </c>
      <c r="Q36" s="15">
        <v>6</v>
      </c>
      <c r="R36" s="15">
        <v>0</v>
      </c>
      <c r="S36" s="10">
        <f t="shared" si="0"/>
        <v>11218</v>
      </c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4.25" customHeight="1">
      <c r="A37" s="5">
        <v>29</v>
      </c>
      <c r="B37" s="6" t="s">
        <v>40</v>
      </c>
      <c r="C37" s="7">
        <v>9176</v>
      </c>
      <c r="D37" s="81">
        <v>38</v>
      </c>
      <c r="E37" s="8">
        <v>35</v>
      </c>
      <c r="F37" s="8">
        <v>18</v>
      </c>
      <c r="G37" s="8">
        <v>0</v>
      </c>
      <c r="H37" s="8">
        <v>276</v>
      </c>
      <c r="I37" s="8">
        <v>3</v>
      </c>
      <c r="J37" s="8">
        <v>6</v>
      </c>
      <c r="K37" s="7">
        <v>9344</v>
      </c>
      <c r="L37" s="8">
        <v>193</v>
      </c>
      <c r="M37" s="8">
        <v>10</v>
      </c>
      <c r="N37" s="7">
        <v>9246</v>
      </c>
      <c r="O37" s="8">
        <v>31</v>
      </c>
      <c r="P37" s="9">
        <v>344</v>
      </c>
      <c r="Q37" s="9">
        <v>4</v>
      </c>
      <c r="R37" s="9">
        <v>0</v>
      </c>
      <c r="S37" s="10">
        <f t="shared" si="0"/>
        <v>28724</v>
      </c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s="74" customFormat="1" ht="14.25" customHeight="1">
      <c r="A38" s="79">
        <v>30</v>
      </c>
      <c r="B38" s="75" t="s">
        <v>41</v>
      </c>
      <c r="C38" s="76">
        <v>26919</v>
      </c>
      <c r="D38" s="85">
        <v>84</v>
      </c>
      <c r="E38" s="77">
        <v>56</v>
      </c>
      <c r="F38" s="77">
        <v>206</v>
      </c>
      <c r="G38" s="77">
        <v>2</v>
      </c>
      <c r="H38" s="77">
        <v>878</v>
      </c>
      <c r="I38" s="77">
        <v>17</v>
      </c>
      <c r="J38" s="77">
        <v>43</v>
      </c>
      <c r="K38" s="76">
        <v>14350</v>
      </c>
      <c r="L38" s="77">
        <v>253</v>
      </c>
      <c r="M38" s="77">
        <v>10</v>
      </c>
      <c r="N38" s="76">
        <v>23756</v>
      </c>
      <c r="O38" s="77">
        <v>92</v>
      </c>
      <c r="P38" s="78">
        <v>561</v>
      </c>
      <c r="Q38" s="78">
        <v>9</v>
      </c>
      <c r="R38" s="78">
        <v>0</v>
      </c>
      <c r="S38" s="72">
        <f t="shared" si="0"/>
        <v>67236</v>
      </c>
      <c r="T38" s="73"/>
      <c r="U38" s="73"/>
      <c r="V38" s="73"/>
      <c r="W38" s="73"/>
      <c r="X38" s="73"/>
      <c r="Y38" s="73"/>
      <c r="Z38" s="73"/>
      <c r="AA38" s="73"/>
      <c r="AB38" s="73"/>
      <c r="AC38" s="73"/>
    </row>
    <row r="39" spans="1:29" s="74" customFormat="1" ht="14.25" customHeight="1">
      <c r="A39" s="67">
        <v>31</v>
      </c>
      <c r="B39" s="68" t="s">
        <v>183</v>
      </c>
      <c r="C39" s="69">
        <v>16646</v>
      </c>
      <c r="D39" s="84">
        <v>42</v>
      </c>
      <c r="E39" s="70">
        <v>39</v>
      </c>
      <c r="F39" s="70">
        <v>57</v>
      </c>
      <c r="G39" s="70">
        <v>0</v>
      </c>
      <c r="H39" s="70">
        <v>401</v>
      </c>
      <c r="I39" s="70">
        <v>3</v>
      </c>
      <c r="J39" s="70">
        <v>38</v>
      </c>
      <c r="K39" s="69">
        <v>8829</v>
      </c>
      <c r="L39" s="70">
        <v>116</v>
      </c>
      <c r="M39" s="70">
        <v>11</v>
      </c>
      <c r="N39" s="69">
        <v>3267</v>
      </c>
      <c r="O39" s="70">
        <v>34</v>
      </c>
      <c r="P39" s="71">
        <v>504</v>
      </c>
      <c r="Q39" s="71">
        <v>6</v>
      </c>
      <c r="R39" s="71">
        <v>0</v>
      </c>
      <c r="S39" s="72">
        <f t="shared" si="0"/>
        <v>29993</v>
      </c>
      <c r="T39" s="73"/>
      <c r="U39" s="73"/>
      <c r="V39" s="73"/>
      <c r="W39" s="73"/>
      <c r="X39" s="73"/>
      <c r="Y39" s="73"/>
      <c r="Z39" s="73"/>
      <c r="AA39" s="73"/>
      <c r="AB39" s="73"/>
      <c r="AC39" s="73"/>
    </row>
    <row r="40" spans="1:29" s="74" customFormat="1" ht="14.25" customHeight="1">
      <c r="A40" s="79">
        <v>32</v>
      </c>
      <c r="B40" s="75" t="s">
        <v>42</v>
      </c>
      <c r="C40" s="76">
        <v>17105</v>
      </c>
      <c r="D40" s="85">
        <v>45</v>
      </c>
      <c r="E40" s="77">
        <v>73</v>
      </c>
      <c r="F40" s="77">
        <v>42</v>
      </c>
      <c r="G40" s="77">
        <v>0</v>
      </c>
      <c r="H40" s="77">
        <v>718</v>
      </c>
      <c r="I40" s="77">
        <v>2</v>
      </c>
      <c r="J40" s="77">
        <v>33</v>
      </c>
      <c r="K40" s="76">
        <v>14465</v>
      </c>
      <c r="L40" s="77">
        <v>158</v>
      </c>
      <c r="M40" s="77">
        <v>13</v>
      </c>
      <c r="N40" s="76">
        <v>14553</v>
      </c>
      <c r="O40" s="77">
        <v>76</v>
      </c>
      <c r="P40" s="78">
        <v>605</v>
      </c>
      <c r="Q40" s="78">
        <v>3</v>
      </c>
      <c r="R40" s="78">
        <v>0</v>
      </c>
      <c r="S40" s="72">
        <f t="shared" si="0"/>
        <v>47891</v>
      </c>
      <c r="T40" s="73"/>
      <c r="U40" s="73"/>
      <c r="V40" s="73"/>
      <c r="W40" s="73"/>
      <c r="X40" s="73"/>
      <c r="Y40" s="73"/>
      <c r="Z40" s="73"/>
      <c r="AA40" s="73"/>
      <c r="AB40" s="73"/>
      <c r="AC40" s="73"/>
    </row>
    <row r="41" spans="1:29" ht="14.25" customHeight="1">
      <c r="A41" s="5">
        <v>33</v>
      </c>
      <c r="B41" s="6" t="s">
        <v>14</v>
      </c>
      <c r="C41" s="7">
        <v>30119</v>
      </c>
      <c r="D41" s="81">
        <v>127</v>
      </c>
      <c r="E41" s="8">
        <v>311</v>
      </c>
      <c r="F41" s="8">
        <v>286</v>
      </c>
      <c r="G41" s="8">
        <v>15</v>
      </c>
      <c r="H41" s="8">
        <v>587</v>
      </c>
      <c r="I41" s="8">
        <v>4</v>
      </c>
      <c r="J41" s="8">
        <v>148</v>
      </c>
      <c r="K41" s="7">
        <v>15057</v>
      </c>
      <c r="L41" s="8">
        <v>236</v>
      </c>
      <c r="M41" s="8">
        <v>23</v>
      </c>
      <c r="N41" s="7">
        <v>14394</v>
      </c>
      <c r="O41" s="8">
        <v>126</v>
      </c>
      <c r="P41" s="9">
        <v>685</v>
      </c>
      <c r="Q41" s="9">
        <v>7</v>
      </c>
      <c r="R41" s="9">
        <v>0</v>
      </c>
      <c r="S41" s="10">
        <f t="shared" si="0"/>
        <v>62125</v>
      </c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4.25" customHeight="1">
      <c r="A42" s="11">
        <v>34</v>
      </c>
      <c r="B42" s="12" t="s">
        <v>43</v>
      </c>
      <c r="C42" s="14">
        <v>546</v>
      </c>
      <c r="D42" s="83">
        <v>30</v>
      </c>
      <c r="E42" s="14">
        <v>3</v>
      </c>
      <c r="F42" s="14">
        <v>3</v>
      </c>
      <c r="G42" s="14">
        <v>0</v>
      </c>
      <c r="H42" s="14">
        <v>35</v>
      </c>
      <c r="I42" s="14">
        <v>5</v>
      </c>
      <c r="J42" s="14">
        <v>0</v>
      </c>
      <c r="K42" s="14">
        <v>775</v>
      </c>
      <c r="L42" s="14">
        <v>33</v>
      </c>
      <c r="M42" s="14">
        <v>1</v>
      </c>
      <c r="N42" s="14">
        <v>73</v>
      </c>
      <c r="O42" s="14">
        <v>4</v>
      </c>
      <c r="P42" s="15">
        <v>11</v>
      </c>
      <c r="Q42" s="15">
        <v>0</v>
      </c>
      <c r="R42" s="15">
        <v>0</v>
      </c>
      <c r="S42" s="10">
        <f t="shared" si="0"/>
        <v>1519</v>
      </c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4.25" customHeight="1">
      <c r="A43" s="5">
        <v>35</v>
      </c>
      <c r="B43" s="6" t="s">
        <v>44</v>
      </c>
      <c r="C43" s="7">
        <v>9776</v>
      </c>
      <c r="D43" s="81">
        <v>24</v>
      </c>
      <c r="E43" s="8">
        <v>62</v>
      </c>
      <c r="F43" s="8">
        <v>25</v>
      </c>
      <c r="G43" s="8">
        <v>0</v>
      </c>
      <c r="H43" s="8">
        <v>268</v>
      </c>
      <c r="I43" s="8">
        <v>15</v>
      </c>
      <c r="J43" s="8">
        <v>77</v>
      </c>
      <c r="K43" s="7">
        <v>6952</v>
      </c>
      <c r="L43" s="8">
        <v>93</v>
      </c>
      <c r="M43" s="8">
        <v>6</v>
      </c>
      <c r="N43" s="7">
        <v>6431</v>
      </c>
      <c r="O43" s="8">
        <v>31</v>
      </c>
      <c r="P43" s="9">
        <v>363</v>
      </c>
      <c r="Q43" s="9">
        <v>1</v>
      </c>
      <c r="R43" s="9">
        <v>0</v>
      </c>
      <c r="S43" s="10">
        <f t="shared" si="0"/>
        <v>24124</v>
      </c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4.25" customHeight="1">
      <c r="A44" s="11">
        <v>36</v>
      </c>
      <c r="B44" s="12" t="s">
        <v>45</v>
      </c>
      <c r="C44" s="13">
        <v>1396</v>
      </c>
      <c r="D44" s="83">
        <v>11</v>
      </c>
      <c r="E44" s="14">
        <v>8</v>
      </c>
      <c r="F44" s="14">
        <v>8</v>
      </c>
      <c r="G44" s="14">
        <v>0</v>
      </c>
      <c r="H44" s="14">
        <v>31</v>
      </c>
      <c r="I44" s="14">
        <v>4</v>
      </c>
      <c r="J44" s="14">
        <v>12</v>
      </c>
      <c r="K44" s="13">
        <v>912</v>
      </c>
      <c r="L44" s="14">
        <v>18</v>
      </c>
      <c r="M44" s="14">
        <v>0</v>
      </c>
      <c r="N44" s="14">
        <v>581</v>
      </c>
      <c r="O44" s="14">
        <v>4</v>
      </c>
      <c r="P44" s="15">
        <v>20</v>
      </c>
      <c r="Q44" s="15">
        <v>0</v>
      </c>
      <c r="R44" s="15">
        <v>0</v>
      </c>
      <c r="S44" s="10">
        <f t="shared" si="0"/>
        <v>3005</v>
      </c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4.25" customHeight="1">
      <c r="A45" s="5">
        <v>37</v>
      </c>
      <c r="B45" s="6" t="s">
        <v>46</v>
      </c>
      <c r="C45" s="7">
        <v>35926</v>
      </c>
      <c r="D45" s="81">
        <v>246</v>
      </c>
      <c r="E45" s="8">
        <v>139</v>
      </c>
      <c r="F45" s="8">
        <v>223</v>
      </c>
      <c r="G45" s="8">
        <v>26</v>
      </c>
      <c r="H45" s="8">
        <v>756</v>
      </c>
      <c r="I45" s="8">
        <v>70</v>
      </c>
      <c r="J45" s="8">
        <v>85</v>
      </c>
      <c r="K45" s="7">
        <v>13705</v>
      </c>
      <c r="L45" s="8">
        <v>248</v>
      </c>
      <c r="M45" s="8">
        <v>10</v>
      </c>
      <c r="N45" s="7">
        <v>23171</v>
      </c>
      <c r="O45" s="8">
        <v>75</v>
      </c>
      <c r="P45" s="9">
        <v>699</v>
      </c>
      <c r="Q45" s="9">
        <v>2</v>
      </c>
      <c r="R45" s="9">
        <v>0</v>
      </c>
      <c r="S45" s="10">
        <f t="shared" si="0"/>
        <v>75381</v>
      </c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4.25" customHeight="1">
      <c r="A46" s="11">
        <v>38</v>
      </c>
      <c r="B46" s="12" t="s">
        <v>47</v>
      </c>
      <c r="C46" s="13">
        <v>2017</v>
      </c>
      <c r="D46" s="83">
        <v>30</v>
      </c>
      <c r="E46" s="14">
        <v>11</v>
      </c>
      <c r="F46" s="14">
        <v>2</v>
      </c>
      <c r="G46" s="14">
        <v>0</v>
      </c>
      <c r="H46" s="14">
        <v>33</v>
      </c>
      <c r="I46" s="14">
        <v>2</v>
      </c>
      <c r="J46" s="14">
        <v>7</v>
      </c>
      <c r="K46" s="13">
        <v>1682</v>
      </c>
      <c r="L46" s="14">
        <v>45</v>
      </c>
      <c r="M46" s="14">
        <v>4</v>
      </c>
      <c r="N46" s="13">
        <v>1272</v>
      </c>
      <c r="O46" s="14">
        <v>12</v>
      </c>
      <c r="P46" s="15">
        <v>97</v>
      </c>
      <c r="Q46" s="15">
        <v>1</v>
      </c>
      <c r="R46" s="15">
        <v>0</v>
      </c>
      <c r="S46" s="10">
        <f t="shared" si="0"/>
        <v>5215</v>
      </c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4.25" customHeight="1">
      <c r="A47" s="5">
        <v>39</v>
      </c>
      <c r="B47" s="6" t="s">
        <v>48</v>
      </c>
      <c r="C47" s="7">
        <v>5178</v>
      </c>
      <c r="D47" s="81">
        <v>26</v>
      </c>
      <c r="E47" s="8">
        <v>15</v>
      </c>
      <c r="F47" s="8">
        <v>18</v>
      </c>
      <c r="G47" s="8">
        <v>0</v>
      </c>
      <c r="H47" s="8">
        <v>160</v>
      </c>
      <c r="I47" s="8">
        <v>2</v>
      </c>
      <c r="J47" s="8">
        <v>47</v>
      </c>
      <c r="K47" s="7">
        <v>4123</v>
      </c>
      <c r="L47" s="8">
        <v>65</v>
      </c>
      <c r="M47" s="8">
        <v>3</v>
      </c>
      <c r="N47" s="7">
        <v>3631</v>
      </c>
      <c r="O47" s="8">
        <v>17</v>
      </c>
      <c r="P47" s="9">
        <v>164</v>
      </c>
      <c r="Q47" s="9">
        <v>1</v>
      </c>
      <c r="R47" s="9">
        <v>0</v>
      </c>
      <c r="S47" s="10">
        <f t="shared" si="0"/>
        <v>13450</v>
      </c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4.25" customHeight="1">
      <c r="A48" s="11">
        <v>40</v>
      </c>
      <c r="B48" s="12" t="s">
        <v>49</v>
      </c>
      <c r="C48" s="14">
        <v>1318</v>
      </c>
      <c r="D48" s="83">
        <v>29</v>
      </c>
      <c r="E48" s="14">
        <v>4</v>
      </c>
      <c r="F48" s="14">
        <v>1</v>
      </c>
      <c r="G48" s="14">
        <v>0</v>
      </c>
      <c r="H48" s="14">
        <v>40</v>
      </c>
      <c r="I48" s="14">
        <v>1</v>
      </c>
      <c r="J48" s="14">
        <v>12</v>
      </c>
      <c r="K48" s="13">
        <v>1299</v>
      </c>
      <c r="L48" s="14">
        <v>47</v>
      </c>
      <c r="M48" s="14">
        <v>0</v>
      </c>
      <c r="N48" s="14">
        <v>145</v>
      </c>
      <c r="O48" s="14">
        <v>6</v>
      </c>
      <c r="P48" s="15">
        <v>21</v>
      </c>
      <c r="Q48" s="15">
        <v>0</v>
      </c>
      <c r="R48" s="15">
        <v>0</v>
      </c>
      <c r="S48" s="10">
        <f t="shared" si="0"/>
        <v>2923</v>
      </c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s="74" customFormat="1" ht="14.25" customHeight="1">
      <c r="A49" s="67">
        <v>41</v>
      </c>
      <c r="B49" s="68" t="s">
        <v>50</v>
      </c>
      <c r="C49" s="69">
        <v>10686</v>
      </c>
      <c r="D49" s="84">
        <v>50</v>
      </c>
      <c r="E49" s="70">
        <v>72</v>
      </c>
      <c r="F49" s="70">
        <v>39</v>
      </c>
      <c r="G49" s="70">
        <v>12</v>
      </c>
      <c r="H49" s="70">
        <v>302</v>
      </c>
      <c r="I49" s="70">
        <v>3</v>
      </c>
      <c r="J49" s="70">
        <v>65</v>
      </c>
      <c r="K49" s="69">
        <v>4543</v>
      </c>
      <c r="L49" s="70">
        <v>160</v>
      </c>
      <c r="M49" s="70">
        <v>5</v>
      </c>
      <c r="N49" s="69">
        <v>18626</v>
      </c>
      <c r="O49" s="70">
        <v>82</v>
      </c>
      <c r="P49" s="71">
        <v>171</v>
      </c>
      <c r="Q49" s="71">
        <v>0</v>
      </c>
      <c r="R49" s="71">
        <v>0</v>
      </c>
      <c r="S49" s="72">
        <f t="shared" si="0"/>
        <v>34816</v>
      </c>
      <c r="T49" s="73"/>
      <c r="U49" s="73"/>
      <c r="V49" s="73"/>
      <c r="W49" s="73"/>
      <c r="X49" s="73"/>
      <c r="Y49" s="73"/>
      <c r="Z49" s="73"/>
      <c r="AA49" s="73"/>
      <c r="AB49" s="73"/>
      <c r="AC49" s="73"/>
    </row>
    <row r="50" spans="1:29" ht="14.25" customHeight="1">
      <c r="A50" s="11">
        <v>42</v>
      </c>
      <c r="B50" s="12" t="s">
        <v>51</v>
      </c>
      <c r="C50" s="13">
        <v>19512</v>
      </c>
      <c r="D50" s="83">
        <v>64</v>
      </c>
      <c r="E50" s="14">
        <v>77</v>
      </c>
      <c r="F50" s="14">
        <v>86</v>
      </c>
      <c r="G50" s="14">
        <v>0</v>
      </c>
      <c r="H50" s="14">
        <v>719</v>
      </c>
      <c r="I50" s="14">
        <v>5</v>
      </c>
      <c r="J50" s="14">
        <v>152</v>
      </c>
      <c r="K50" s="13">
        <v>14966</v>
      </c>
      <c r="L50" s="14">
        <v>140</v>
      </c>
      <c r="M50" s="14">
        <v>15</v>
      </c>
      <c r="N50" s="13">
        <v>16018</v>
      </c>
      <c r="O50" s="14">
        <v>75</v>
      </c>
      <c r="P50" s="15">
        <v>431</v>
      </c>
      <c r="Q50" s="15">
        <v>2</v>
      </c>
      <c r="R50" s="15">
        <v>0</v>
      </c>
      <c r="S50" s="10">
        <f t="shared" si="0"/>
        <v>52262</v>
      </c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4.25" customHeight="1">
      <c r="A51" s="5">
        <v>43</v>
      </c>
      <c r="B51" s="6" t="s">
        <v>52</v>
      </c>
      <c r="C51" s="7">
        <v>2373</v>
      </c>
      <c r="D51" s="81">
        <v>31</v>
      </c>
      <c r="E51" s="8">
        <v>12</v>
      </c>
      <c r="F51" s="8">
        <v>6</v>
      </c>
      <c r="G51" s="8">
        <v>0</v>
      </c>
      <c r="H51" s="8">
        <v>113</v>
      </c>
      <c r="I51" s="8">
        <v>1</v>
      </c>
      <c r="J51" s="8">
        <v>0</v>
      </c>
      <c r="K51" s="7">
        <v>2310</v>
      </c>
      <c r="L51" s="8">
        <v>62</v>
      </c>
      <c r="M51" s="8">
        <v>1</v>
      </c>
      <c r="N51" s="8">
        <v>557</v>
      </c>
      <c r="O51" s="8">
        <v>11</v>
      </c>
      <c r="P51" s="9">
        <v>43</v>
      </c>
      <c r="Q51" s="9">
        <v>0</v>
      </c>
      <c r="R51" s="9">
        <v>0</v>
      </c>
      <c r="S51" s="10">
        <f t="shared" si="0"/>
        <v>5520</v>
      </c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s="74" customFormat="1" ht="14.25" customHeight="1">
      <c r="A52" s="79">
        <v>44</v>
      </c>
      <c r="B52" s="75" t="s">
        <v>53</v>
      </c>
      <c r="C52" s="76">
        <v>10038</v>
      </c>
      <c r="D52" s="85">
        <v>35</v>
      </c>
      <c r="E52" s="77">
        <v>41</v>
      </c>
      <c r="F52" s="77">
        <v>33</v>
      </c>
      <c r="G52" s="77">
        <v>0</v>
      </c>
      <c r="H52" s="77">
        <v>430</v>
      </c>
      <c r="I52" s="77">
        <v>2</v>
      </c>
      <c r="J52" s="77">
        <v>44</v>
      </c>
      <c r="K52" s="76">
        <v>3896</v>
      </c>
      <c r="L52" s="77">
        <v>62</v>
      </c>
      <c r="M52" s="77">
        <v>3</v>
      </c>
      <c r="N52" s="76">
        <v>5421</v>
      </c>
      <c r="O52" s="77">
        <v>24</v>
      </c>
      <c r="P52" s="78">
        <v>347</v>
      </c>
      <c r="Q52" s="78">
        <v>2</v>
      </c>
      <c r="R52" s="78">
        <v>0</v>
      </c>
      <c r="S52" s="72">
        <f t="shared" si="0"/>
        <v>20378</v>
      </c>
      <c r="T52" s="73"/>
      <c r="U52" s="73"/>
      <c r="V52" s="73"/>
      <c r="W52" s="73"/>
      <c r="X52" s="73"/>
      <c r="Y52" s="73"/>
      <c r="Z52" s="73"/>
      <c r="AA52" s="73"/>
      <c r="AB52" s="73"/>
      <c r="AC52" s="73"/>
    </row>
    <row r="53" spans="1:29" ht="14.25" customHeight="1">
      <c r="A53" s="5">
        <v>45</v>
      </c>
      <c r="B53" s="6" t="s">
        <v>54</v>
      </c>
      <c r="C53" s="8">
        <v>359</v>
      </c>
      <c r="D53" s="81">
        <v>17</v>
      </c>
      <c r="E53" s="8">
        <v>0</v>
      </c>
      <c r="F53" s="8">
        <v>1</v>
      </c>
      <c r="G53" s="8">
        <v>0</v>
      </c>
      <c r="H53" s="8">
        <v>35</v>
      </c>
      <c r="I53" s="8">
        <v>2</v>
      </c>
      <c r="J53" s="8">
        <v>0</v>
      </c>
      <c r="K53" s="8">
        <v>745</v>
      </c>
      <c r="L53" s="8">
        <v>49</v>
      </c>
      <c r="M53" s="8">
        <v>0</v>
      </c>
      <c r="N53" s="8">
        <v>185</v>
      </c>
      <c r="O53" s="8">
        <v>2</v>
      </c>
      <c r="P53" s="9">
        <v>3</v>
      </c>
      <c r="Q53" s="9">
        <v>0</v>
      </c>
      <c r="R53" s="9">
        <v>0</v>
      </c>
      <c r="S53" s="10">
        <f t="shared" si="0"/>
        <v>1398</v>
      </c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s="74" customFormat="1" ht="14.25" customHeight="1">
      <c r="A54" s="79">
        <v>46</v>
      </c>
      <c r="B54" s="75" t="s">
        <v>55</v>
      </c>
      <c r="C54" s="76">
        <v>10999</v>
      </c>
      <c r="D54" s="85">
        <v>24</v>
      </c>
      <c r="E54" s="77">
        <v>48</v>
      </c>
      <c r="F54" s="77">
        <v>15</v>
      </c>
      <c r="G54" s="77">
        <v>0</v>
      </c>
      <c r="H54" s="77">
        <v>259</v>
      </c>
      <c r="I54" s="77">
        <v>4</v>
      </c>
      <c r="J54" s="77">
        <v>50</v>
      </c>
      <c r="K54" s="76">
        <v>8909</v>
      </c>
      <c r="L54" s="77">
        <v>69</v>
      </c>
      <c r="M54" s="77">
        <v>7</v>
      </c>
      <c r="N54" s="76">
        <v>8846</v>
      </c>
      <c r="O54" s="77">
        <v>38</v>
      </c>
      <c r="P54" s="78">
        <v>192</v>
      </c>
      <c r="Q54" s="78">
        <v>0</v>
      </c>
      <c r="R54" s="78">
        <v>0</v>
      </c>
      <c r="S54" s="72">
        <f t="shared" si="0"/>
        <v>29460</v>
      </c>
      <c r="T54" s="73"/>
      <c r="U54" s="73"/>
      <c r="V54" s="73"/>
      <c r="W54" s="73"/>
      <c r="X54" s="73"/>
      <c r="Y54" s="73"/>
      <c r="Z54" s="73"/>
      <c r="AA54" s="73"/>
      <c r="AB54" s="73"/>
      <c r="AC54" s="73"/>
    </row>
    <row r="55" spans="1:29" ht="14.25" customHeight="1" thickBot="1">
      <c r="A55" s="132" t="s">
        <v>56</v>
      </c>
      <c r="B55" s="133"/>
      <c r="C55" s="18">
        <f t="shared" ref="C55:Q55" si="1">SUM(C9:C54)</f>
        <v>1169091</v>
      </c>
      <c r="D55" s="18">
        <f t="shared" si="1"/>
        <v>10285</v>
      </c>
      <c r="E55" s="18">
        <f t="shared" si="1"/>
        <v>9362</v>
      </c>
      <c r="F55" s="18">
        <f>SUM(F9:F54)</f>
        <v>9557</v>
      </c>
      <c r="G55" s="18">
        <f>SUM(G9:G54)</f>
        <v>875</v>
      </c>
      <c r="H55" s="18">
        <f t="shared" si="1"/>
        <v>25675</v>
      </c>
      <c r="I55" s="18">
        <f t="shared" si="1"/>
        <v>885</v>
      </c>
      <c r="J55" s="18">
        <f t="shared" si="1"/>
        <v>4425</v>
      </c>
      <c r="K55" s="18">
        <f t="shared" si="1"/>
        <v>491706</v>
      </c>
      <c r="L55" s="18">
        <f t="shared" si="1"/>
        <v>13853</v>
      </c>
      <c r="M55" s="18">
        <f t="shared" si="1"/>
        <v>665</v>
      </c>
      <c r="N55" s="66">
        <f t="shared" si="1"/>
        <v>633284</v>
      </c>
      <c r="O55" s="66">
        <f t="shared" si="1"/>
        <v>3338</v>
      </c>
      <c r="P55" s="66">
        <f t="shared" si="1"/>
        <v>23574</v>
      </c>
      <c r="Q55" s="66">
        <f t="shared" si="1"/>
        <v>651</v>
      </c>
      <c r="R55" s="66">
        <v>0</v>
      </c>
      <c r="S55" s="10">
        <f>SUM(C55:R55)</f>
        <v>2397226</v>
      </c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4.25" customHeight="1">
      <c r="A56" s="108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4.25" customHeight="1">
      <c r="A57" s="140" t="s">
        <v>57</v>
      </c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2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4.25" customHeight="1">
      <c r="A58" s="134" t="s">
        <v>186</v>
      </c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6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4.25" customHeight="1">
      <c r="A59" s="137" t="s">
        <v>181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9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4.25" customHeight="1">
      <c r="A60" s="129" t="s">
        <v>58</v>
      </c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5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4.25" customHeight="1">
      <c r="A61" s="129" t="s">
        <v>59</v>
      </c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5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4.25" customHeight="1">
      <c r="A62" s="129" t="s">
        <v>60</v>
      </c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5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4.25" customHeight="1">
      <c r="A63" s="129" t="s">
        <v>61</v>
      </c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5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4.25" customHeight="1">
      <c r="A64" s="1"/>
      <c r="B64" s="1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4.25" customHeight="1">
      <c r="A65" s="1"/>
      <c r="B65" s="1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4.25" customHeight="1">
      <c r="A66" s="1"/>
      <c r="B66" s="1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4.25" customHeight="1">
      <c r="A67" s="1"/>
      <c r="B67" s="1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4.25" customHeight="1">
      <c r="A68" s="1"/>
      <c r="B68" s="1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4.25" customHeight="1">
      <c r="A69" s="1"/>
      <c r="B69" s="1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4.25" customHeight="1">
      <c r="A70" s="1"/>
      <c r="B70" s="1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4.25" customHeight="1">
      <c r="A71" s="1"/>
      <c r="B71" s="1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4.25" customHeight="1">
      <c r="A72" s="1"/>
      <c r="B72" s="1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4.25" customHeight="1">
      <c r="A73" s="1"/>
      <c r="B73" s="1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4.25" customHeight="1">
      <c r="A74" s="1"/>
      <c r="B74" s="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4.25" customHeight="1">
      <c r="A75" s="1"/>
      <c r="B75" s="1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4.25" customHeight="1">
      <c r="A76" s="1"/>
      <c r="B76" s="1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4.25" customHeight="1">
      <c r="A77" s="1"/>
      <c r="B77" s="1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4.25" customHeight="1">
      <c r="A78" s="1"/>
      <c r="B78" s="1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4.25" customHeight="1">
      <c r="A79" s="1"/>
      <c r="B79" s="1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4.25" customHeight="1">
      <c r="A80" s="1"/>
      <c r="B80" s="1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4.25" customHeight="1">
      <c r="A81" s="1"/>
      <c r="B81" s="1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4.25" customHeight="1">
      <c r="A82" s="1"/>
      <c r="B82" s="1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4.25" customHeight="1">
      <c r="A83" s="1"/>
      <c r="B83" s="1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4.25" customHeight="1">
      <c r="A84" s="1"/>
      <c r="B84" s="1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4.25" customHeight="1">
      <c r="A85" s="1"/>
      <c r="B85" s="1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4.25" customHeight="1">
      <c r="A86" s="1"/>
      <c r="B86" s="1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4.25" customHeight="1">
      <c r="A87" s="1"/>
      <c r="B87" s="1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4.25" customHeight="1">
      <c r="A88" s="1"/>
      <c r="B88" s="1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4.25" customHeight="1">
      <c r="A89" s="1"/>
      <c r="B89" s="1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4.25" customHeight="1">
      <c r="A90" s="1"/>
      <c r="B90" s="1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4.25" customHeight="1">
      <c r="A91" s="1"/>
      <c r="B91" s="1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4.25" customHeight="1">
      <c r="A92" s="1"/>
      <c r="B92" s="1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4.25" customHeight="1">
      <c r="A93" s="1"/>
      <c r="B93" s="1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4.25" customHeight="1">
      <c r="A94" s="1"/>
      <c r="B94" s="1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4.25" customHeight="1">
      <c r="A95" s="1"/>
      <c r="B95" s="1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4.25" customHeight="1">
      <c r="A96" s="1"/>
      <c r="B96" s="1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4.25" customHeight="1">
      <c r="A97" s="1"/>
      <c r="B97" s="1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4.25" customHeight="1">
      <c r="A98" s="1"/>
      <c r="B98" s="1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4.25" customHeight="1">
      <c r="A99" s="1"/>
      <c r="B99" s="1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4.25" customHeight="1">
      <c r="A100" s="1"/>
      <c r="B100" s="1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4.25" customHeight="1">
      <c r="A101" s="1"/>
      <c r="B101" s="1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4.25" customHeight="1">
      <c r="A102" s="1"/>
      <c r="B102" s="1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4.25" customHeight="1">
      <c r="A103" s="1"/>
      <c r="B103" s="1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4.25" customHeight="1">
      <c r="A104" s="1"/>
      <c r="B104" s="1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4.25" customHeight="1">
      <c r="A105" s="1"/>
      <c r="B105" s="1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4.25" customHeight="1">
      <c r="A106" s="1"/>
      <c r="B106" s="1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4.25" customHeight="1">
      <c r="A107" s="1"/>
      <c r="B107" s="1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4.25" customHeight="1">
      <c r="A108" s="1"/>
      <c r="B108" s="1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4.25" customHeight="1">
      <c r="A109" s="1"/>
      <c r="B109" s="1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4.25" customHeight="1">
      <c r="A110" s="1"/>
      <c r="B110" s="1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4.25" customHeight="1">
      <c r="A111" s="1"/>
      <c r="B111" s="1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4.25" customHeight="1">
      <c r="A112" s="1"/>
      <c r="B112" s="1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4.25" customHeight="1">
      <c r="A113" s="1"/>
      <c r="B113" s="1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4.25" customHeight="1">
      <c r="A114" s="1"/>
      <c r="B114" s="1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4.25" customHeight="1">
      <c r="A115" s="1"/>
      <c r="B115" s="1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4.25" customHeight="1">
      <c r="A116" s="1"/>
      <c r="B116" s="1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4.25" customHeight="1">
      <c r="A117" s="1"/>
      <c r="B117" s="1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4.25" customHeight="1">
      <c r="A118" s="1"/>
      <c r="B118" s="1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4.25" customHeight="1">
      <c r="A119" s="1"/>
      <c r="B119" s="1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4.25" customHeight="1">
      <c r="A120" s="1"/>
      <c r="B120" s="1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4.25" customHeight="1">
      <c r="A121" s="1"/>
      <c r="B121" s="1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4.25" customHeight="1">
      <c r="A122" s="1"/>
      <c r="B122" s="1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4.25" customHeight="1">
      <c r="A123" s="1"/>
      <c r="B123" s="1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4.25" customHeight="1">
      <c r="A124" s="1"/>
      <c r="B124" s="1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4.25" customHeight="1">
      <c r="A125" s="1"/>
      <c r="B125" s="1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4.25" customHeight="1">
      <c r="A126" s="1"/>
      <c r="B126" s="1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4.25" customHeight="1">
      <c r="A127" s="1"/>
      <c r="B127" s="1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4.25" customHeight="1">
      <c r="A128" s="1"/>
      <c r="B128" s="1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4.25" customHeight="1">
      <c r="A129" s="1"/>
      <c r="B129" s="1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4.25" customHeight="1">
      <c r="A130" s="1"/>
      <c r="B130" s="1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4.25" customHeight="1">
      <c r="A131" s="1"/>
      <c r="B131" s="1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4.25" customHeight="1">
      <c r="A132" s="1"/>
      <c r="B132" s="1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4.25" customHeight="1">
      <c r="A133" s="1"/>
      <c r="B133" s="1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4.25" customHeight="1">
      <c r="A134" s="1"/>
      <c r="B134" s="1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4.25" customHeight="1">
      <c r="A135" s="1"/>
      <c r="B135" s="1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4.25" customHeight="1">
      <c r="A136" s="1"/>
      <c r="B136" s="1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4.25" customHeight="1">
      <c r="A137" s="1"/>
      <c r="B137" s="1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4.25" customHeight="1">
      <c r="A138" s="1"/>
      <c r="B138" s="1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4.25" customHeight="1">
      <c r="A139" s="1"/>
      <c r="B139" s="1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4.25" customHeight="1">
      <c r="A140" s="1"/>
      <c r="B140" s="1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4.25" customHeight="1">
      <c r="A141" s="1"/>
      <c r="B141" s="1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4.25" customHeight="1">
      <c r="A142" s="1"/>
      <c r="B142" s="1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4.25" customHeight="1">
      <c r="A143" s="1"/>
      <c r="B143" s="1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4.25" customHeight="1">
      <c r="A144" s="1"/>
      <c r="B144" s="1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4.25" customHeight="1">
      <c r="A145" s="1"/>
      <c r="B145" s="1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4.25" customHeight="1">
      <c r="A146" s="1"/>
      <c r="B146" s="1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4.25" customHeight="1">
      <c r="A147" s="1"/>
      <c r="B147" s="1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4.25" customHeight="1">
      <c r="A148" s="1"/>
      <c r="B148" s="1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4.25" customHeight="1">
      <c r="A149" s="1"/>
      <c r="B149" s="1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4.25" customHeight="1">
      <c r="A150" s="1"/>
      <c r="B150" s="1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4.25" customHeight="1">
      <c r="A151" s="1"/>
      <c r="B151" s="1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4.25" customHeight="1">
      <c r="A152" s="1"/>
      <c r="B152" s="1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4.25" customHeight="1">
      <c r="A153" s="1"/>
      <c r="B153" s="1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4.25" customHeight="1">
      <c r="A154" s="1"/>
      <c r="B154" s="1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4.25" customHeight="1">
      <c r="A155" s="1"/>
      <c r="B155" s="1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4.25" customHeight="1">
      <c r="A156" s="1"/>
      <c r="B156" s="1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4.25" customHeight="1">
      <c r="A157" s="1"/>
      <c r="B157" s="1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4.25" customHeight="1">
      <c r="A158" s="1"/>
      <c r="B158" s="1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4.25" customHeight="1">
      <c r="A159" s="1"/>
      <c r="B159" s="1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4.25" customHeight="1">
      <c r="A160" s="1"/>
      <c r="B160" s="1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4.25" customHeight="1">
      <c r="A161" s="1"/>
      <c r="B161" s="1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4.25" customHeight="1">
      <c r="A162" s="1"/>
      <c r="B162" s="1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4.25" customHeight="1">
      <c r="A163" s="1"/>
      <c r="B163" s="1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4.25" customHeight="1">
      <c r="A164" s="1"/>
      <c r="B164" s="1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4.25" customHeight="1">
      <c r="A165" s="1"/>
      <c r="B165" s="1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4.25" customHeight="1">
      <c r="A166" s="1"/>
      <c r="B166" s="1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4.25" customHeight="1">
      <c r="A167" s="1"/>
      <c r="B167" s="1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4.25" customHeight="1">
      <c r="A168" s="1"/>
      <c r="B168" s="1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4.25" customHeight="1">
      <c r="A169" s="1"/>
      <c r="B169" s="1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4.25" customHeight="1">
      <c r="A170" s="1"/>
      <c r="B170" s="1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4.25" customHeight="1">
      <c r="A171" s="1"/>
      <c r="B171" s="1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4.25" customHeight="1">
      <c r="A172" s="1"/>
      <c r="B172" s="1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4.25" customHeight="1">
      <c r="A173" s="1"/>
      <c r="B173" s="1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4.25" customHeight="1">
      <c r="A174" s="1"/>
      <c r="B174" s="1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4.25" customHeight="1">
      <c r="A175" s="1"/>
      <c r="B175" s="1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4.25" customHeight="1">
      <c r="A176" s="1"/>
      <c r="B176" s="1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4.25" customHeight="1">
      <c r="A177" s="1"/>
      <c r="B177" s="1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4.25" customHeight="1">
      <c r="A178" s="1"/>
      <c r="B178" s="1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4.25" customHeight="1">
      <c r="A179" s="1"/>
      <c r="B179" s="1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4.25" customHeight="1">
      <c r="A180" s="1"/>
      <c r="B180" s="1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4.25" customHeight="1">
      <c r="A181" s="1"/>
      <c r="B181" s="1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4.25" customHeight="1">
      <c r="A182" s="1"/>
      <c r="B182" s="1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4.25" customHeight="1">
      <c r="A183" s="1"/>
      <c r="B183" s="1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4.25" customHeight="1">
      <c r="A184" s="1"/>
      <c r="B184" s="1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4.25" customHeight="1">
      <c r="A185" s="1"/>
      <c r="B185" s="1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4.25" customHeight="1">
      <c r="A186" s="1"/>
      <c r="B186" s="1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4.25" customHeight="1">
      <c r="A187" s="1"/>
      <c r="B187" s="1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4.25" customHeight="1">
      <c r="A188" s="1"/>
      <c r="B188" s="1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4.25" customHeight="1">
      <c r="A189" s="1"/>
      <c r="B189" s="1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4.25" customHeight="1">
      <c r="A190" s="1"/>
      <c r="B190" s="1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4.25" customHeight="1">
      <c r="A191" s="1"/>
      <c r="B191" s="1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4.25" customHeight="1">
      <c r="A192" s="1"/>
      <c r="B192" s="1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4.25" customHeight="1">
      <c r="A193" s="1"/>
      <c r="B193" s="1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4.25" customHeight="1">
      <c r="A194" s="1"/>
      <c r="B194" s="1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4.25" customHeight="1">
      <c r="A195" s="1"/>
      <c r="B195" s="1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4.25" customHeight="1">
      <c r="A196" s="1"/>
      <c r="B196" s="1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4.25" customHeight="1">
      <c r="A197" s="1"/>
      <c r="B197" s="1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4.25" customHeight="1">
      <c r="A198" s="1"/>
      <c r="B198" s="1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4.25" customHeight="1">
      <c r="A199" s="1"/>
      <c r="B199" s="1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4.25" customHeight="1">
      <c r="A200" s="1"/>
      <c r="B200" s="1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4.25" customHeight="1">
      <c r="A201" s="1"/>
      <c r="B201" s="1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4.25" customHeight="1">
      <c r="A202" s="1"/>
      <c r="B202" s="1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4.25" customHeight="1">
      <c r="A203" s="1"/>
      <c r="B203" s="1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4.25" customHeight="1">
      <c r="A204" s="1"/>
      <c r="B204" s="1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4.25" customHeight="1">
      <c r="A205" s="1"/>
      <c r="B205" s="1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4.25" customHeight="1">
      <c r="A206" s="1"/>
      <c r="B206" s="1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4.25" customHeight="1">
      <c r="A207" s="1"/>
      <c r="B207" s="1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4.25" customHeight="1">
      <c r="A208" s="1"/>
      <c r="B208" s="1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4.25" customHeight="1">
      <c r="A209" s="1"/>
      <c r="B209" s="1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4.25" customHeight="1">
      <c r="A210" s="1"/>
      <c r="B210" s="1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4.25" customHeight="1">
      <c r="A211" s="1"/>
      <c r="B211" s="1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4.25" customHeight="1">
      <c r="A212" s="1"/>
      <c r="B212" s="1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4.25" customHeight="1">
      <c r="A213" s="1"/>
      <c r="B213" s="1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4.25" customHeight="1">
      <c r="A214" s="1"/>
      <c r="B214" s="1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4.25" customHeight="1">
      <c r="A215" s="1"/>
      <c r="B215" s="1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4.25" customHeight="1">
      <c r="A216" s="1"/>
      <c r="B216" s="1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4.25" customHeight="1">
      <c r="A217" s="1"/>
      <c r="B217" s="1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4.25" customHeight="1">
      <c r="A218" s="1"/>
      <c r="B218" s="1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4.25" customHeight="1">
      <c r="A219" s="1"/>
      <c r="B219" s="1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4.25" customHeight="1">
      <c r="A220" s="1"/>
      <c r="B220" s="1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4.25" customHeight="1">
      <c r="A221" s="1"/>
      <c r="B221" s="1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4.25" customHeight="1">
      <c r="A222" s="1"/>
      <c r="B222" s="1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4.25" customHeight="1">
      <c r="A223" s="1"/>
      <c r="B223" s="1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4.25" customHeight="1">
      <c r="A224" s="1"/>
      <c r="B224" s="1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4.25" customHeight="1">
      <c r="A225" s="1"/>
      <c r="B225" s="1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4.25" customHeight="1">
      <c r="A226" s="1"/>
      <c r="B226" s="1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4.25" customHeight="1">
      <c r="A227" s="1"/>
      <c r="B227" s="1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4.25" customHeight="1">
      <c r="A228" s="1"/>
      <c r="B228" s="1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4.25" customHeight="1">
      <c r="A229" s="1"/>
      <c r="B229" s="1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4.25" customHeight="1">
      <c r="A230" s="1"/>
      <c r="B230" s="1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4.25" customHeight="1">
      <c r="A231" s="1"/>
      <c r="B231" s="1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4.25" customHeight="1">
      <c r="A232" s="1"/>
      <c r="B232" s="1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4.25" customHeight="1">
      <c r="A233" s="1"/>
      <c r="B233" s="1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4.25" customHeight="1">
      <c r="A234" s="1"/>
      <c r="B234" s="1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4.25" customHeight="1">
      <c r="A235" s="1"/>
      <c r="B235" s="1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4.25" customHeight="1">
      <c r="A236" s="1"/>
      <c r="B236" s="1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4.25" customHeight="1">
      <c r="A237" s="1"/>
      <c r="B237" s="1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4.25" customHeight="1">
      <c r="A238" s="1"/>
      <c r="B238" s="1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4.25" customHeight="1">
      <c r="A239" s="1"/>
      <c r="B239" s="1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4.25" customHeight="1">
      <c r="A240" s="1"/>
      <c r="B240" s="1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4.25" customHeight="1">
      <c r="A241" s="1"/>
      <c r="B241" s="1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4.25" customHeight="1">
      <c r="A242" s="1"/>
      <c r="B242" s="1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4.25" customHeight="1">
      <c r="A243" s="1"/>
      <c r="B243" s="1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4.25" customHeight="1">
      <c r="A244" s="1"/>
      <c r="B244" s="1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4.25" customHeight="1">
      <c r="A245" s="1"/>
      <c r="B245" s="1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4.25" customHeight="1">
      <c r="A246" s="1"/>
      <c r="B246" s="1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4.25" customHeight="1">
      <c r="A247" s="1"/>
      <c r="B247" s="1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4.25" customHeight="1">
      <c r="A248" s="1"/>
      <c r="B248" s="1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4.25" customHeight="1">
      <c r="A249" s="1"/>
      <c r="B249" s="1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4.25" customHeight="1">
      <c r="A250" s="1"/>
      <c r="B250" s="1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4.25" customHeight="1">
      <c r="A251" s="1"/>
      <c r="B251" s="1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4.25" customHeight="1">
      <c r="A252" s="1"/>
      <c r="B252" s="1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4.25" customHeight="1">
      <c r="A253" s="1"/>
      <c r="B253" s="1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4.25" customHeight="1">
      <c r="A254" s="1"/>
      <c r="B254" s="1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4.25" customHeight="1">
      <c r="A255" s="1"/>
      <c r="B255" s="1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4.25" customHeight="1">
      <c r="A256" s="1"/>
      <c r="B256" s="1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4.25" customHeight="1">
      <c r="A257" s="1"/>
      <c r="B257" s="1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4.25" customHeight="1">
      <c r="A258" s="1"/>
      <c r="B258" s="1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4.25" customHeight="1">
      <c r="A259" s="1"/>
      <c r="B259" s="1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4.25" customHeight="1">
      <c r="A260" s="1"/>
      <c r="B260" s="1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4.25" customHeight="1">
      <c r="A261" s="1"/>
      <c r="B261" s="1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4.25" customHeight="1">
      <c r="A262" s="1"/>
      <c r="B262" s="1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4.25" customHeight="1">
      <c r="A263" s="1"/>
      <c r="B263" s="1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4.25" customHeight="1">
      <c r="A264" s="1"/>
      <c r="B264" s="1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4.25" customHeight="1">
      <c r="A265" s="1"/>
      <c r="B265" s="1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4.25" customHeight="1">
      <c r="A266" s="1"/>
      <c r="B266" s="1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4.25" customHeight="1">
      <c r="A267" s="1"/>
      <c r="B267" s="1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4.25" customHeight="1">
      <c r="A268" s="1"/>
      <c r="B268" s="1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4.25" customHeight="1">
      <c r="A269" s="1"/>
      <c r="B269" s="1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4.25" customHeight="1">
      <c r="A270" s="1"/>
      <c r="B270" s="1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4.25" customHeight="1">
      <c r="A271" s="1"/>
      <c r="B271" s="1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4.25" customHeight="1">
      <c r="A272" s="1"/>
      <c r="B272" s="1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4.25" customHeight="1">
      <c r="A273" s="1"/>
      <c r="B273" s="1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4.25" customHeight="1">
      <c r="A274" s="1"/>
      <c r="B274" s="1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4.25" customHeight="1">
      <c r="A275" s="1"/>
      <c r="B275" s="1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4.25" customHeight="1">
      <c r="A276" s="1"/>
      <c r="B276" s="1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4.25" customHeight="1">
      <c r="A277" s="1"/>
      <c r="B277" s="1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4.25" customHeight="1">
      <c r="A278" s="1"/>
      <c r="B278" s="1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4.25" customHeight="1">
      <c r="A279" s="1"/>
      <c r="B279" s="1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4.25" customHeight="1">
      <c r="A280" s="1"/>
      <c r="B280" s="1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4.25" customHeight="1">
      <c r="A281" s="1"/>
      <c r="B281" s="1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4.25" customHeight="1">
      <c r="A282" s="1"/>
      <c r="B282" s="1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4.25" customHeight="1">
      <c r="A283" s="1"/>
      <c r="B283" s="1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4.25" customHeight="1">
      <c r="A284" s="1"/>
      <c r="B284" s="1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4.25" customHeight="1">
      <c r="A285" s="1"/>
      <c r="B285" s="1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4.25" customHeight="1">
      <c r="A286" s="1"/>
      <c r="B286" s="1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4.25" customHeight="1">
      <c r="A287" s="1"/>
      <c r="B287" s="1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4.25" customHeight="1">
      <c r="A288" s="1"/>
      <c r="B288" s="1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4.25" customHeight="1">
      <c r="A289" s="1"/>
      <c r="B289" s="1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4.25" customHeight="1">
      <c r="A290" s="1"/>
      <c r="B290" s="1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4.25" customHeight="1">
      <c r="A291" s="1"/>
      <c r="B291" s="1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4.25" customHeight="1">
      <c r="A292" s="1"/>
      <c r="B292" s="1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4.25" customHeight="1">
      <c r="A293" s="1"/>
      <c r="B293" s="1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4.25" customHeight="1">
      <c r="A294" s="1"/>
      <c r="B294" s="1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4.25" customHeight="1">
      <c r="A295" s="1"/>
      <c r="B295" s="1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4.25" customHeight="1">
      <c r="A296" s="1"/>
      <c r="B296" s="1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4.25" customHeight="1">
      <c r="A297" s="1"/>
      <c r="B297" s="1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4.25" customHeight="1">
      <c r="A298" s="1"/>
      <c r="B298" s="1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4.25" customHeight="1">
      <c r="A299" s="1"/>
      <c r="B299" s="1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4.25" customHeight="1">
      <c r="A300" s="1"/>
      <c r="B300" s="1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4.25" customHeight="1">
      <c r="A301" s="1"/>
      <c r="B301" s="1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4.25" customHeight="1">
      <c r="A302" s="1"/>
      <c r="B302" s="1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4.25" customHeight="1">
      <c r="A303" s="1"/>
      <c r="B303" s="1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4.25" customHeight="1">
      <c r="A304" s="1"/>
      <c r="B304" s="1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4.25" customHeight="1">
      <c r="A305" s="1"/>
      <c r="B305" s="1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4.25" customHeight="1">
      <c r="A306" s="1"/>
      <c r="B306" s="1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4.25" customHeight="1">
      <c r="A307" s="1"/>
      <c r="B307" s="1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4.25" customHeight="1">
      <c r="A308" s="1"/>
      <c r="B308" s="1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4.25" customHeight="1">
      <c r="A309" s="1"/>
      <c r="B309" s="1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4.25" customHeight="1">
      <c r="A310" s="1"/>
      <c r="B310" s="1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4.25" customHeight="1">
      <c r="A311" s="1"/>
      <c r="B311" s="1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4.25" customHeight="1">
      <c r="A312" s="1"/>
      <c r="B312" s="1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4.25" customHeight="1">
      <c r="A313" s="1"/>
      <c r="B313" s="1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4.25" customHeight="1">
      <c r="A314" s="1"/>
      <c r="B314" s="1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4.25" customHeight="1">
      <c r="A315" s="1"/>
      <c r="B315" s="1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4.25" customHeight="1">
      <c r="A316" s="1"/>
      <c r="B316" s="1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4.25" customHeight="1">
      <c r="A317" s="1"/>
      <c r="B317" s="1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4.25" customHeight="1">
      <c r="A318" s="1"/>
      <c r="B318" s="1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4.25" customHeight="1">
      <c r="A319" s="1"/>
      <c r="B319" s="1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4.25" customHeight="1">
      <c r="A320" s="1"/>
      <c r="B320" s="1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4.25" customHeight="1">
      <c r="A321" s="1"/>
      <c r="B321" s="1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4.25" customHeight="1">
      <c r="A322" s="1"/>
      <c r="B322" s="1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4.25" customHeight="1">
      <c r="A323" s="1"/>
      <c r="B323" s="1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4.25" customHeight="1">
      <c r="A324" s="1"/>
      <c r="B324" s="1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4.25" customHeight="1">
      <c r="A325" s="1"/>
      <c r="B325" s="1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4.25" customHeight="1">
      <c r="A326" s="1"/>
      <c r="B326" s="1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4.25" customHeight="1">
      <c r="A327" s="1"/>
      <c r="B327" s="1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4.25" customHeight="1">
      <c r="A328" s="1"/>
      <c r="B328" s="1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4.25" customHeight="1">
      <c r="A329" s="1"/>
      <c r="B329" s="1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4.25" customHeight="1">
      <c r="A330" s="1"/>
      <c r="B330" s="1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4.25" customHeight="1">
      <c r="A331" s="1"/>
      <c r="B331" s="1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4.25" customHeight="1">
      <c r="A332" s="1"/>
      <c r="B332" s="1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4.25" customHeight="1">
      <c r="A333" s="1"/>
      <c r="B333" s="1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4.25" customHeight="1">
      <c r="A334" s="1"/>
      <c r="B334" s="1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4.25" customHeight="1">
      <c r="A335" s="1"/>
      <c r="B335" s="1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4.25" customHeight="1">
      <c r="A336" s="1"/>
      <c r="B336" s="1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4.25" customHeight="1">
      <c r="A337" s="1"/>
      <c r="B337" s="1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4.25" customHeight="1">
      <c r="A338" s="1"/>
      <c r="B338" s="1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4.25" customHeight="1">
      <c r="A339" s="1"/>
      <c r="B339" s="1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4.25" customHeight="1">
      <c r="A340" s="1"/>
      <c r="B340" s="1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4.25" customHeight="1">
      <c r="A341" s="1"/>
      <c r="B341" s="1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4.25" customHeight="1">
      <c r="A342" s="1"/>
      <c r="B342" s="1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4.25" customHeight="1">
      <c r="A343" s="1"/>
      <c r="B343" s="1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4.25" customHeight="1">
      <c r="A344" s="1"/>
      <c r="B344" s="1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4.25" customHeight="1">
      <c r="A345" s="1"/>
      <c r="B345" s="1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4.25" customHeight="1">
      <c r="A346" s="1"/>
      <c r="B346" s="1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4.25" customHeight="1">
      <c r="A347" s="1"/>
      <c r="B347" s="1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4.25" customHeight="1">
      <c r="A348" s="1"/>
      <c r="B348" s="1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4.25" customHeight="1">
      <c r="A349" s="1"/>
      <c r="B349" s="1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4.25" customHeight="1">
      <c r="A350" s="1"/>
      <c r="B350" s="1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4.25" customHeight="1">
      <c r="A351" s="1"/>
      <c r="B351" s="1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4.25" customHeight="1">
      <c r="A352" s="1"/>
      <c r="B352" s="1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4.25" customHeight="1">
      <c r="A353" s="1"/>
      <c r="B353" s="1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4.25" customHeight="1">
      <c r="A354" s="1"/>
      <c r="B354" s="1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4.25" customHeight="1">
      <c r="A355" s="1"/>
      <c r="B355" s="1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4.25" customHeight="1">
      <c r="A356" s="1"/>
      <c r="B356" s="1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4.25" customHeight="1">
      <c r="A357" s="1"/>
      <c r="B357" s="1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4.25" customHeight="1">
      <c r="A358" s="1"/>
      <c r="B358" s="1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4.25" customHeight="1">
      <c r="A359" s="1"/>
      <c r="B359" s="1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4.25" customHeight="1">
      <c r="A360" s="1"/>
      <c r="B360" s="1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4.25" customHeight="1">
      <c r="A361" s="1"/>
      <c r="B361" s="1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4.25" customHeight="1">
      <c r="A362" s="1"/>
      <c r="B362" s="1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4.25" customHeight="1">
      <c r="A363" s="1"/>
      <c r="B363" s="1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4.25" customHeight="1">
      <c r="A364" s="1"/>
      <c r="B364" s="1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4.25" customHeight="1">
      <c r="A365" s="1"/>
      <c r="B365" s="1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4.25" customHeight="1">
      <c r="A366" s="1"/>
      <c r="B366" s="1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4.25" customHeight="1">
      <c r="A367" s="1"/>
      <c r="B367" s="1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4.25" customHeight="1">
      <c r="A368" s="1"/>
      <c r="B368" s="1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4.25" customHeight="1">
      <c r="A369" s="1"/>
      <c r="B369" s="1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4.25" customHeight="1">
      <c r="A370" s="1"/>
      <c r="B370" s="1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4.25" customHeight="1">
      <c r="A371" s="1"/>
      <c r="B371" s="1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4.25" customHeight="1">
      <c r="A372" s="1"/>
      <c r="B372" s="1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4.25" customHeight="1">
      <c r="A373" s="1"/>
      <c r="B373" s="1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4.25" customHeight="1">
      <c r="A374" s="1"/>
      <c r="B374" s="1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4.25" customHeight="1">
      <c r="A375" s="1"/>
      <c r="B375" s="1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4.25" customHeight="1">
      <c r="A376" s="1"/>
      <c r="B376" s="1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4.25" customHeight="1">
      <c r="A377" s="1"/>
      <c r="B377" s="1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4.25" customHeight="1">
      <c r="A378" s="1"/>
      <c r="B378" s="1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4.25" customHeight="1">
      <c r="A379" s="1"/>
      <c r="B379" s="1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4.25" customHeight="1">
      <c r="A380" s="1"/>
      <c r="B380" s="1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4.25" customHeight="1">
      <c r="A381" s="1"/>
      <c r="B381" s="1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4.25" customHeight="1">
      <c r="A382" s="1"/>
      <c r="B382" s="1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4.25" customHeight="1">
      <c r="A383" s="1"/>
      <c r="B383" s="1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4.25" customHeight="1">
      <c r="A384" s="1"/>
      <c r="B384" s="1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4.25" customHeight="1">
      <c r="A385" s="1"/>
      <c r="B385" s="1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4.25" customHeight="1">
      <c r="A386" s="1"/>
      <c r="B386" s="1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4.25" customHeight="1">
      <c r="A387" s="1"/>
      <c r="B387" s="1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4.25" customHeight="1">
      <c r="A388" s="1"/>
      <c r="B388" s="1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4.25" customHeight="1">
      <c r="A389" s="1"/>
      <c r="B389" s="1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4.25" customHeight="1">
      <c r="A390" s="1"/>
      <c r="B390" s="1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4.25" customHeight="1">
      <c r="A391" s="1"/>
      <c r="B391" s="1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4.25" customHeight="1">
      <c r="A392" s="1"/>
      <c r="B392" s="1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4.25" customHeight="1">
      <c r="A393" s="1"/>
      <c r="B393" s="1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4.25" customHeight="1">
      <c r="A394" s="1"/>
      <c r="B394" s="1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4.25" customHeight="1">
      <c r="A395" s="1"/>
      <c r="B395" s="1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4.25" customHeight="1">
      <c r="A396" s="1"/>
      <c r="B396" s="1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4.25" customHeight="1">
      <c r="A397" s="1"/>
      <c r="B397" s="1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4.25" customHeight="1">
      <c r="A398" s="1"/>
      <c r="B398" s="1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4.25" customHeight="1">
      <c r="A399" s="1"/>
      <c r="B399" s="1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4.25" customHeight="1">
      <c r="A400" s="1"/>
      <c r="B400" s="1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4.25" customHeight="1">
      <c r="A401" s="1"/>
      <c r="B401" s="1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4.25" customHeight="1">
      <c r="A402" s="1"/>
      <c r="B402" s="1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4.25" customHeight="1">
      <c r="A403" s="1"/>
      <c r="B403" s="1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4.25" customHeight="1">
      <c r="A404" s="1"/>
      <c r="B404" s="1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4.25" customHeight="1">
      <c r="A405" s="1"/>
      <c r="B405" s="1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4.25" customHeight="1">
      <c r="A406" s="1"/>
      <c r="B406" s="1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4.25" customHeight="1">
      <c r="A407" s="1"/>
      <c r="B407" s="1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4.25" customHeight="1">
      <c r="A408" s="1"/>
      <c r="B408" s="1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4.25" customHeight="1">
      <c r="A409" s="1"/>
      <c r="B409" s="1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4.25" customHeight="1">
      <c r="A410" s="1"/>
      <c r="B410" s="1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4.25" customHeight="1">
      <c r="A411" s="1"/>
      <c r="B411" s="1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4.25" customHeight="1">
      <c r="A412" s="1"/>
      <c r="B412" s="1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4.25" customHeight="1">
      <c r="A413" s="1"/>
      <c r="B413" s="1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4.25" customHeight="1">
      <c r="A414" s="1"/>
      <c r="B414" s="1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4.25" customHeight="1">
      <c r="A415" s="1"/>
      <c r="B415" s="1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4.25" customHeight="1">
      <c r="A416" s="1"/>
      <c r="B416" s="1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4.25" customHeight="1">
      <c r="A417" s="1"/>
      <c r="B417" s="1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4.25" customHeight="1">
      <c r="A418" s="1"/>
      <c r="B418" s="1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4.25" customHeight="1">
      <c r="A419" s="1"/>
      <c r="B419" s="1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4.25" customHeight="1">
      <c r="A420" s="1"/>
      <c r="B420" s="1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4.25" customHeight="1">
      <c r="A421" s="1"/>
      <c r="B421" s="1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4.25" customHeight="1">
      <c r="A422" s="1"/>
      <c r="B422" s="1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4.25" customHeight="1">
      <c r="A423" s="1"/>
      <c r="B423" s="1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4.25" customHeight="1">
      <c r="A424" s="1"/>
      <c r="B424" s="1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4.25" customHeight="1">
      <c r="A425" s="1"/>
      <c r="B425" s="1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4.25" customHeight="1">
      <c r="A426" s="1"/>
      <c r="B426" s="1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4.25" customHeight="1">
      <c r="A427" s="1"/>
      <c r="B427" s="1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4.25" customHeight="1">
      <c r="A428" s="1"/>
      <c r="B428" s="1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4.25" customHeight="1">
      <c r="A429" s="1"/>
      <c r="B429" s="1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4.25" customHeight="1">
      <c r="A430" s="1"/>
      <c r="B430" s="1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4.25" customHeight="1">
      <c r="A431" s="1"/>
      <c r="B431" s="1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4.25" customHeight="1">
      <c r="A432" s="1"/>
      <c r="B432" s="1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4.25" customHeight="1">
      <c r="A433" s="1"/>
      <c r="B433" s="1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4.25" customHeight="1">
      <c r="A434" s="1"/>
      <c r="B434" s="1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4.25" customHeight="1">
      <c r="A435" s="1"/>
      <c r="B435" s="1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4.25" customHeight="1">
      <c r="A436" s="1"/>
      <c r="B436" s="1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4.25" customHeight="1">
      <c r="A437" s="1"/>
      <c r="B437" s="1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4.25" customHeight="1">
      <c r="A438" s="1"/>
      <c r="B438" s="1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4.25" customHeight="1">
      <c r="A439" s="1"/>
      <c r="B439" s="1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4.25" customHeight="1">
      <c r="A440" s="1"/>
      <c r="B440" s="1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4.25" customHeight="1">
      <c r="A441" s="1"/>
      <c r="B441" s="1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4.25" customHeight="1">
      <c r="A442" s="1"/>
      <c r="B442" s="1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4.25" customHeight="1">
      <c r="A443" s="1"/>
      <c r="B443" s="1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4.25" customHeight="1">
      <c r="A444" s="1"/>
      <c r="B444" s="1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4.25" customHeight="1">
      <c r="A445" s="1"/>
      <c r="B445" s="1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4.25" customHeight="1">
      <c r="A446" s="1"/>
      <c r="B446" s="1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4.25" customHeight="1">
      <c r="A447" s="1"/>
      <c r="B447" s="1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4.25" customHeight="1">
      <c r="A448" s="1"/>
      <c r="B448" s="1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4.25" customHeight="1">
      <c r="A449" s="1"/>
      <c r="B449" s="1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4.25" customHeight="1">
      <c r="A450" s="1"/>
      <c r="B450" s="1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4.25" customHeight="1">
      <c r="A451" s="1"/>
      <c r="B451" s="1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4.25" customHeight="1">
      <c r="A452" s="1"/>
      <c r="B452" s="1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4.25" customHeight="1">
      <c r="A453" s="1"/>
      <c r="B453" s="1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4.25" customHeight="1">
      <c r="A454" s="1"/>
      <c r="B454" s="1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4.25" customHeight="1">
      <c r="A455" s="1"/>
      <c r="B455" s="1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4.25" customHeight="1">
      <c r="A456" s="1"/>
      <c r="B456" s="1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4.25" customHeight="1">
      <c r="A457" s="1"/>
      <c r="B457" s="1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4.25" customHeight="1">
      <c r="A458" s="1"/>
      <c r="B458" s="1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4.25" customHeight="1">
      <c r="A459" s="1"/>
      <c r="B459" s="1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4.25" customHeight="1">
      <c r="A460" s="1"/>
      <c r="B460" s="1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4.25" customHeight="1">
      <c r="A461" s="1"/>
      <c r="B461" s="1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4.25" customHeight="1">
      <c r="A462" s="1"/>
      <c r="B462" s="1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4.25" customHeight="1">
      <c r="A463" s="1"/>
      <c r="B463" s="1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4.25" customHeight="1">
      <c r="A464" s="1"/>
      <c r="B464" s="1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4.25" customHeight="1">
      <c r="A465" s="1"/>
      <c r="B465" s="1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4.25" customHeight="1">
      <c r="A466" s="1"/>
      <c r="B466" s="1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4.25" customHeight="1">
      <c r="A467" s="1"/>
      <c r="B467" s="1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4.25" customHeight="1">
      <c r="A468" s="1"/>
      <c r="B468" s="1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4.25" customHeight="1">
      <c r="A469" s="1"/>
      <c r="B469" s="1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4.25" customHeight="1">
      <c r="A470" s="1"/>
      <c r="B470" s="1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4.25" customHeight="1">
      <c r="A471" s="1"/>
      <c r="B471" s="1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4.25" customHeight="1">
      <c r="A472" s="1"/>
      <c r="B472" s="1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4.25" customHeight="1">
      <c r="A473" s="1"/>
      <c r="B473" s="1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4.25" customHeight="1">
      <c r="A474" s="1"/>
      <c r="B474" s="1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4.25" customHeight="1">
      <c r="A475" s="1"/>
      <c r="B475" s="1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4.25" customHeight="1">
      <c r="A476" s="1"/>
      <c r="B476" s="1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4.25" customHeight="1">
      <c r="A477" s="1"/>
      <c r="B477" s="1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4.25" customHeight="1">
      <c r="A478" s="1"/>
      <c r="B478" s="1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4.25" customHeight="1">
      <c r="A479" s="1"/>
      <c r="B479" s="1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4.25" customHeight="1">
      <c r="A480" s="1"/>
      <c r="B480" s="1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4.25" customHeight="1">
      <c r="A481" s="1"/>
      <c r="B481" s="1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4.25" customHeight="1">
      <c r="A482" s="1"/>
      <c r="B482" s="1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4.25" customHeight="1">
      <c r="A483" s="1"/>
      <c r="B483" s="1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4.25" customHeight="1">
      <c r="A484" s="1"/>
      <c r="B484" s="1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4.25" customHeight="1">
      <c r="A485" s="1"/>
      <c r="B485" s="1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4.25" customHeight="1">
      <c r="A486" s="1"/>
      <c r="B486" s="1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4.25" customHeight="1">
      <c r="A487" s="1"/>
      <c r="B487" s="1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4.25" customHeight="1">
      <c r="A488" s="1"/>
      <c r="B488" s="1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4.25" customHeight="1">
      <c r="A489" s="1"/>
      <c r="B489" s="1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4.25" customHeight="1">
      <c r="A490" s="1"/>
      <c r="B490" s="1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4.25" customHeight="1">
      <c r="A491" s="1"/>
      <c r="B491" s="1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4.25" customHeight="1">
      <c r="A492" s="1"/>
      <c r="B492" s="1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4.25" customHeight="1">
      <c r="A493" s="1"/>
      <c r="B493" s="1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4.25" customHeight="1">
      <c r="A494" s="1"/>
      <c r="B494" s="1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4.25" customHeight="1">
      <c r="A495" s="1"/>
      <c r="B495" s="1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4.25" customHeight="1">
      <c r="A496" s="1"/>
      <c r="B496" s="1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4.25" customHeight="1">
      <c r="A497" s="1"/>
      <c r="B497" s="1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4.25" customHeight="1">
      <c r="A498" s="1"/>
      <c r="B498" s="1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4.25" customHeight="1">
      <c r="A499" s="1"/>
      <c r="B499" s="1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4.25" customHeight="1">
      <c r="A500" s="1"/>
      <c r="B500" s="1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4.25" customHeight="1">
      <c r="A501" s="1"/>
      <c r="B501" s="1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4.25" customHeight="1">
      <c r="A502" s="1"/>
      <c r="B502" s="1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4.25" customHeight="1">
      <c r="A503" s="1"/>
      <c r="B503" s="1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4.25" customHeight="1">
      <c r="A504" s="1"/>
      <c r="B504" s="1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4.25" customHeight="1">
      <c r="A505" s="1"/>
      <c r="B505" s="1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4.25" customHeight="1">
      <c r="A506" s="1"/>
      <c r="B506" s="1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4.25" customHeight="1">
      <c r="A507" s="1"/>
      <c r="B507" s="1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4.25" customHeight="1">
      <c r="A508" s="1"/>
      <c r="B508" s="1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4.25" customHeight="1">
      <c r="A509" s="1"/>
      <c r="B509" s="1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4.25" customHeight="1">
      <c r="A510" s="1"/>
      <c r="B510" s="1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4.25" customHeight="1">
      <c r="A511" s="1"/>
      <c r="B511" s="1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4.25" customHeight="1">
      <c r="A512" s="1"/>
      <c r="B512" s="1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4.25" customHeight="1">
      <c r="A513" s="1"/>
      <c r="B513" s="1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4.25" customHeight="1">
      <c r="A514" s="1"/>
      <c r="B514" s="1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4.25" customHeight="1">
      <c r="A515" s="1"/>
      <c r="B515" s="1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4.25" customHeight="1">
      <c r="A516" s="1"/>
      <c r="B516" s="1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4.25" customHeight="1">
      <c r="A517" s="1"/>
      <c r="B517" s="1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4.25" customHeight="1">
      <c r="A518" s="1"/>
      <c r="B518" s="1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4.25" customHeight="1">
      <c r="A519" s="1"/>
      <c r="B519" s="1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4.25" customHeight="1">
      <c r="A520" s="1"/>
      <c r="B520" s="1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4.25" customHeight="1">
      <c r="A521" s="1"/>
      <c r="B521" s="1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4.25" customHeight="1">
      <c r="A522" s="1"/>
      <c r="B522" s="1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4.25" customHeight="1">
      <c r="A523" s="1"/>
      <c r="B523" s="1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4.25" customHeight="1">
      <c r="A524" s="1"/>
      <c r="B524" s="1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4.25" customHeight="1">
      <c r="A525" s="1"/>
      <c r="B525" s="1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4.25" customHeight="1">
      <c r="A526" s="1"/>
      <c r="B526" s="1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4.25" customHeight="1">
      <c r="A527" s="1"/>
      <c r="B527" s="1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4.25" customHeight="1">
      <c r="A528" s="1"/>
      <c r="B528" s="1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4.25" customHeight="1">
      <c r="A529" s="1"/>
      <c r="B529" s="1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4.25" customHeight="1">
      <c r="A530" s="1"/>
      <c r="B530" s="1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4.25" customHeight="1">
      <c r="A531" s="1"/>
      <c r="B531" s="1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4.25" customHeight="1">
      <c r="A532" s="1"/>
      <c r="B532" s="1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4.25" customHeight="1">
      <c r="A533" s="1"/>
      <c r="B533" s="1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4.25" customHeight="1">
      <c r="A534" s="1"/>
      <c r="B534" s="1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4.25" customHeight="1">
      <c r="A535" s="1"/>
      <c r="B535" s="1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4.25" customHeight="1">
      <c r="A536" s="1"/>
      <c r="B536" s="1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4.25" customHeight="1">
      <c r="A537" s="1"/>
      <c r="B537" s="1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4.25" customHeight="1">
      <c r="A538" s="1"/>
      <c r="B538" s="1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4.25" customHeight="1">
      <c r="A539" s="1"/>
      <c r="B539" s="1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4.25" customHeight="1">
      <c r="A540" s="1"/>
      <c r="B540" s="1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4.25" customHeight="1">
      <c r="A541" s="1"/>
      <c r="B541" s="1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4.25" customHeight="1">
      <c r="A542" s="1"/>
      <c r="B542" s="1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4.25" customHeight="1">
      <c r="A543" s="1"/>
      <c r="B543" s="1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4.25" customHeight="1">
      <c r="A544" s="1"/>
      <c r="B544" s="1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4.25" customHeight="1">
      <c r="A545" s="1"/>
      <c r="B545" s="1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4.25" customHeight="1">
      <c r="A546" s="1"/>
      <c r="B546" s="1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4.25" customHeight="1">
      <c r="A547" s="1"/>
      <c r="B547" s="1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4.25" customHeight="1">
      <c r="A548" s="1"/>
      <c r="B548" s="1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4.25" customHeight="1">
      <c r="A549" s="1"/>
      <c r="B549" s="1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4.25" customHeight="1">
      <c r="A550" s="1"/>
      <c r="B550" s="1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4.25" customHeight="1">
      <c r="A551" s="1"/>
      <c r="B551" s="1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4.25" customHeight="1">
      <c r="A552" s="1"/>
      <c r="B552" s="1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4.25" customHeight="1">
      <c r="A553" s="1"/>
      <c r="B553" s="1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4.25" customHeight="1">
      <c r="A554" s="1"/>
      <c r="B554" s="1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4.25" customHeight="1">
      <c r="A555" s="1"/>
      <c r="B555" s="1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4.25" customHeight="1">
      <c r="A556" s="1"/>
      <c r="B556" s="1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4.25" customHeight="1">
      <c r="A557" s="1"/>
      <c r="B557" s="1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4.25" customHeight="1">
      <c r="A558" s="1"/>
      <c r="B558" s="1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4.25" customHeight="1">
      <c r="A559" s="1"/>
      <c r="B559" s="1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4.25" customHeight="1">
      <c r="A560" s="1"/>
      <c r="B560" s="1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4.25" customHeight="1">
      <c r="A561" s="1"/>
      <c r="B561" s="1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4.25" customHeight="1">
      <c r="A562" s="1"/>
      <c r="B562" s="1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4.25" customHeight="1">
      <c r="A563" s="1"/>
      <c r="B563" s="1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4.25" customHeight="1">
      <c r="A564" s="1"/>
      <c r="B564" s="1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4.25" customHeight="1">
      <c r="A565" s="1"/>
      <c r="B565" s="1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4.25" customHeight="1">
      <c r="A566" s="1"/>
      <c r="B566" s="1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4.25" customHeight="1">
      <c r="A567" s="1"/>
      <c r="B567" s="1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4.25" customHeight="1">
      <c r="A568" s="1"/>
      <c r="B568" s="1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4.25" customHeight="1">
      <c r="A569" s="1"/>
      <c r="B569" s="1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4.25" customHeight="1">
      <c r="A570" s="1"/>
      <c r="B570" s="1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4.25" customHeight="1">
      <c r="A571" s="1"/>
      <c r="B571" s="1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4.25" customHeight="1">
      <c r="A572" s="1"/>
      <c r="B572" s="1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4.25" customHeight="1">
      <c r="A573" s="1"/>
      <c r="B573" s="1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4.25" customHeight="1">
      <c r="A574" s="1"/>
      <c r="B574" s="1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4.25" customHeight="1">
      <c r="A575" s="1"/>
      <c r="B575" s="1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4.25" customHeight="1">
      <c r="A576" s="1"/>
      <c r="B576" s="1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4.25" customHeight="1">
      <c r="A577" s="1"/>
      <c r="B577" s="1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4.25" customHeight="1">
      <c r="A578" s="1"/>
      <c r="B578" s="1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4.25" customHeight="1">
      <c r="A579" s="1"/>
      <c r="B579" s="1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4.25" customHeight="1">
      <c r="A580" s="1"/>
      <c r="B580" s="1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4.25" customHeight="1">
      <c r="A581" s="1"/>
      <c r="B581" s="1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4.25" customHeight="1">
      <c r="A582" s="1"/>
      <c r="B582" s="1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4.25" customHeight="1">
      <c r="A583" s="1"/>
      <c r="B583" s="1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4.25" customHeight="1">
      <c r="A584" s="1"/>
      <c r="B584" s="1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4.25" customHeight="1">
      <c r="A585" s="1"/>
      <c r="B585" s="1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4.25" customHeight="1">
      <c r="A586" s="1"/>
      <c r="B586" s="1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4.25" customHeight="1">
      <c r="A587" s="1"/>
      <c r="B587" s="1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4.25" customHeight="1">
      <c r="A588" s="1"/>
      <c r="B588" s="1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4.25" customHeight="1">
      <c r="A589" s="1"/>
      <c r="B589" s="1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4.25" customHeight="1">
      <c r="A590" s="1"/>
      <c r="B590" s="1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4.25" customHeight="1">
      <c r="A591" s="1"/>
      <c r="B591" s="1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4.25" customHeight="1">
      <c r="A592" s="1"/>
      <c r="B592" s="1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4.25" customHeight="1">
      <c r="A593" s="1"/>
      <c r="B593" s="1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4.25" customHeight="1">
      <c r="A594" s="1"/>
      <c r="B594" s="1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4.25" customHeight="1">
      <c r="A595" s="1"/>
      <c r="B595" s="1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4.25" customHeight="1">
      <c r="A596" s="1"/>
      <c r="B596" s="1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4.25" customHeight="1">
      <c r="A597" s="1"/>
      <c r="B597" s="1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4.25" customHeight="1">
      <c r="A598" s="1"/>
      <c r="B598" s="1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4.25" customHeight="1">
      <c r="A599" s="1"/>
      <c r="B599" s="1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4.25" customHeight="1">
      <c r="A600" s="1"/>
      <c r="B600" s="1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4.25" customHeight="1">
      <c r="A601" s="1"/>
      <c r="B601" s="1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4.25" customHeight="1">
      <c r="A602" s="1"/>
      <c r="B602" s="1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4.25" customHeight="1">
      <c r="A603" s="1"/>
      <c r="B603" s="1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4.25" customHeight="1">
      <c r="A604" s="1"/>
      <c r="B604" s="1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4.25" customHeight="1">
      <c r="A605" s="1"/>
      <c r="B605" s="1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4.25" customHeight="1">
      <c r="A606" s="1"/>
      <c r="B606" s="1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4.25" customHeight="1">
      <c r="A607" s="1"/>
      <c r="B607" s="1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4.25" customHeight="1">
      <c r="A608" s="1"/>
      <c r="B608" s="1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4.25" customHeight="1">
      <c r="A609" s="1"/>
      <c r="B609" s="1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4.25" customHeight="1">
      <c r="A610" s="1"/>
      <c r="B610" s="1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4.25" customHeight="1">
      <c r="A611" s="1"/>
      <c r="B611" s="1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4.25" customHeight="1">
      <c r="A612" s="1"/>
      <c r="B612" s="1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4.25" customHeight="1">
      <c r="A613" s="1"/>
      <c r="B613" s="1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4.25" customHeight="1">
      <c r="A614" s="1"/>
      <c r="B614" s="1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4.25" customHeight="1">
      <c r="A615" s="1"/>
      <c r="B615" s="1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4.25" customHeight="1">
      <c r="A616" s="1"/>
      <c r="B616" s="1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4.25" customHeight="1">
      <c r="A617" s="1"/>
      <c r="B617" s="1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4.25" customHeight="1">
      <c r="A618" s="1"/>
      <c r="B618" s="1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4.25" customHeight="1">
      <c r="A619" s="1"/>
      <c r="B619" s="1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4.25" customHeight="1">
      <c r="A620" s="1"/>
      <c r="B620" s="1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4.25" customHeight="1">
      <c r="A621" s="1"/>
      <c r="B621" s="1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4.25" customHeight="1">
      <c r="A622" s="1"/>
      <c r="B622" s="1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4.25" customHeight="1">
      <c r="A623" s="1"/>
      <c r="B623" s="1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4.25" customHeight="1">
      <c r="A624" s="1"/>
      <c r="B624" s="1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4.25" customHeight="1">
      <c r="A625" s="1"/>
      <c r="B625" s="1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4.25" customHeight="1">
      <c r="A626" s="1"/>
      <c r="B626" s="1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4.25" customHeight="1">
      <c r="A627" s="1"/>
      <c r="B627" s="1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4.25" customHeight="1">
      <c r="A628" s="1"/>
      <c r="B628" s="1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4.25" customHeight="1">
      <c r="A629" s="1"/>
      <c r="B629" s="1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4.25" customHeight="1">
      <c r="A630" s="1"/>
      <c r="B630" s="1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4.25" customHeight="1">
      <c r="A631" s="1"/>
      <c r="B631" s="1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4.25" customHeight="1">
      <c r="A632" s="1"/>
      <c r="B632" s="1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4.25" customHeight="1">
      <c r="A633" s="1"/>
      <c r="B633" s="1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4.25" customHeight="1">
      <c r="A634" s="1"/>
      <c r="B634" s="1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4.25" customHeight="1">
      <c r="A635" s="1"/>
      <c r="B635" s="1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4.25" customHeight="1">
      <c r="A636" s="1"/>
      <c r="B636" s="1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4.25" customHeight="1">
      <c r="A637" s="1"/>
      <c r="B637" s="1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4.25" customHeight="1">
      <c r="A638" s="1"/>
      <c r="B638" s="1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4.25" customHeight="1">
      <c r="A639" s="1"/>
      <c r="B639" s="1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4.25" customHeight="1">
      <c r="A640" s="1"/>
      <c r="B640" s="1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4.25" customHeight="1">
      <c r="A641" s="1"/>
      <c r="B641" s="1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4.25" customHeight="1">
      <c r="A642" s="1"/>
      <c r="B642" s="1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4.25" customHeight="1">
      <c r="A643" s="1"/>
      <c r="B643" s="1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4.25" customHeight="1">
      <c r="A644" s="1"/>
      <c r="B644" s="1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4.25" customHeight="1">
      <c r="A645" s="1"/>
      <c r="B645" s="1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4.25" customHeight="1">
      <c r="A646" s="1"/>
      <c r="B646" s="1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4.25" customHeight="1">
      <c r="A647" s="1"/>
      <c r="B647" s="1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4.25" customHeight="1">
      <c r="A648" s="1"/>
      <c r="B648" s="1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4.25" customHeight="1">
      <c r="A649" s="1"/>
      <c r="B649" s="1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4.25" customHeight="1">
      <c r="A650" s="1"/>
      <c r="B650" s="1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4.25" customHeight="1">
      <c r="A651" s="1"/>
      <c r="B651" s="1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4.25" customHeight="1">
      <c r="A652" s="1"/>
      <c r="B652" s="1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4.25" customHeight="1">
      <c r="A653" s="1"/>
      <c r="B653" s="1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4.25" customHeight="1">
      <c r="A654" s="1"/>
      <c r="B654" s="1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4.25" customHeight="1">
      <c r="A655" s="1"/>
      <c r="B655" s="1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4.25" customHeight="1">
      <c r="A656" s="1"/>
      <c r="B656" s="1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4.25" customHeight="1">
      <c r="A657" s="1"/>
      <c r="B657" s="1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4.25" customHeight="1">
      <c r="A658" s="1"/>
      <c r="B658" s="1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4.25" customHeight="1">
      <c r="A659" s="1"/>
      <c r="B659" s="1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4.25" customHeight="1">
      <c r="A660" s="1"/>
      <c r="B660" s="1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4.25" customHeight="1">
      <c r="A661" s="1"/>
      <c r="B661" s="1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4.25" customHeight="1">
      <c r="A662" s="1"/>
      <c r="B662" s="1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4.25" customHeight="1">
      <c r="A663" s="1"/>
      <c r="B663" s="1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4.25" customHeight="1">
      <c r="A664" s="1"/>
      <c r="B664" s="1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4.25" customHeight="1">
      <c r="A665" s="1"/>
      <c r="B665" s="1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4.25" customHeight="1">
      <c r="A666" s="1"/>
      <c r="B666" s="1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4.25" customHeight="1">
      <c r="A667" s="1"/>
      <c r="B667" s="1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4.25" customHeight="1">
      <c r="A668" s="1"/>
      <c r="B668" s="1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4.25" customHeight="1">
      <c r="A669" s="1"/>
      <c r="B669" s="1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4.25" customHeight="1">
      <c r="A670" s="1"/>
      <c r="B670" s="1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4.25" customHeight="1">
      <c r="A671" s="1"/>
      <c r="B671" s="1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4.25" customHeight="1">
      <c r="A672" s="1"/>
      <c r="B672" s="1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4.25" customHeight="1">
      <c r="A673" s="1"/>
      <c r="B673" s="1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4.25" customHeight="1">
      <c r="A674" s="1"/>
      <c r="B674" s="1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4.25" customHeight="1">
      <c r="A675" s="1"/>
      <c r="B675" s="1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4.25" customHeight="1">
      <c r="A676" s="1"/>
      <c r="B676" s="1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4.25" customHeight="1">
      <c r="A677" s="1"/>
      <c r="B677" s="1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4.25" customHeight="1">
      <c r="A678" s="1"/>
      <c r="B678" s="1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4.25" customHeight="1">
      <c r="A679" s="1"/>
      <c r="B679" s="1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4.25" customHeight="1">
      <c r="A680" s="1"/>
      <c r="B680" s="1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4.25" customHeight="1">
      <c r="A681" s="1"/>
      <c r="B681" s="1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4.25" customHeight="1">
      <c r="A682" s="1"/>
      <c r="B682" s="1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4.25" customHeight="1">
      <c r="A683" s="1"/>
      <c r="B683" s="1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4.25" customHeight="1">
      <c r="A684" s="1"/>
      <c r="B684" s="1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4.25" customHeight="1">
      <c r="A685" s="1"/>
      <c r="B685" s="1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4.25" customHeight="1">
      <c r="A686" s="1"/>
      <c r="B686" s="1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4.25" customHeight="1">
      <c r="A687" s="1"/>
      <c r="B687" s="1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4.25" customHeight="1">
      <c r="A688" s="1"/>
      <c r="B688" s="1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4.25" customHeight="1">
      <c r="A689" s="1"/>
      <c r="B689" s="1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4.25" customHeight="1">
      <c r="A690" s="1"/>
      <c r="B690" s="1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4.25" customHeight="1">
      <c r="A691" s="1"/>
      <c r="B691" s="1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4.25" customHeight="1">
      <c r="A692" s="1"/>
      <c r="B692" s="1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4.25" customHeight="1">
      <c r="A693" s="1"/>
      <c r="B693" s="1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4.25" customHeight="1">
      <c r="A694" s="1"/>
      <c r="B694" s="1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4.25" customHeight="1">
      <c r="A695" s="1"/>
      <c r="B695" s="1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4.25" customHeight="1">
      <c r="A696" s="1"/>
      <c r="B696" s="1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4.25" customHeight="1">
      <c r="A697" s="1"/>
      <c r="B697" s="1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4.25" customHeight="1">
      <c r="A698" s="1"/>
      <c r="B698" s="1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4.25" customHeight="1">
      <c r="A699" s="1"/>
      <c r="B699" s="1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4.25" customHeight="1">
      <c r="A700" s="1"/>
      <c r="B700" s="1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4.25" customHeight="1">
      <c r="A701" s="1"/>
      <c r="B701" s="1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4.25" customHeight="1">
      <c r="A702" s="1"/>
      <c r="B702" s="1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4.25" customHeight="1">
      <c r="A703" s="1"/>
      <c r="B703" s="1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4.25" customHeight="1">
      <c r="A704" s="1"/>
      <c r="B704" s="1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4.25" customHeight="1">
      <c r="A705" s="1"/>
      <c r="B705" s="1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4.25" customHeight="1">
      <c r="A706" s="1"/>
      <c r="B706" s="1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4.25" customHeight="1">
      <c r="A707" s="1"/>
      <c r="B707" s="1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4.25" customHeight="1">
      <c r="A708" s="1"/>
      <c r="B708" s="1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4.25" customHeight="1">
      <c r="A709" s="1"/>
      <c r="B709" s="1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4.25" customHeight="1">
      <c r="A710" s="1"/>
      <c r="B710" s="1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4.25" customHeight="1">
      <c r="A711" s="1"/>
      <c r="B711" s="1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4.25" customHeight="1">
      <c r="A712" s="1"/>
      <c r="B712" s="1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4.25" customHeight="1">
      <c r="A713" s="1"/>
      <c r="B713" s="1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4.25" customHeight="1">
      <c r="A714" s="1"/>
      <c r="B714" s="1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4.25" customHeight="1">
      <c r="A715" s="1"/>
      <c r="B715" s="1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4.25" customHeight="1">
      <c r="A716" s="1"/>
      <c r="B716" s="1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4.25" customHeight="1">
      <c r="A717" s="1"/>
      <c r="B717" s="1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4.25" customHeight="1">
      <c r="A718" s="1"/>
      <c r="B718" s="1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4.25" customHeight="1">
      <c r="A719" s="1"/>
      <c r="B719" s="1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4.25" customHeight="1">
      <c r="A720" s="1"/>
      <c r="B720" s="1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4.25" customHeight="1">
      <c r="A721" s="1"/>
      <c r="B721" s="1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4.25" customHeight="1">
      <c r="A722" s="1"/>
      <c r="B722" s="1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4.25" customHeight="1">
      <c r="A723" s="1"/>
      <c r="B723" s="1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4.25" customHeight="1">
      <c r="A724" s="1"/>
      <c r="B724" s="1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4.25" customHeight="1">
      <c r="A725" s="1"/>
      <c r="B725" s="1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4.25" customHeight="1">
      <c r="A726" s="1"/>
      <c r="B726" s="1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4.25" customHeight="1">
      <c r="A727" s="1"/>
      <c r="B727" s="1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4.25" customHeight="1">
      <c r="A728" s="1"/>
      <c r="B728" s="1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4.25" customHeight="1">
      <c r="A729" s="1"/>
      <c r="B729" s="1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4.25" customHeight="1">
      <c r="A730" s="1"/>
      <c r="B730" s="1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4.25" customHeight="1">
      <c r="A731" s="1"/>
      <c r="B731" s="1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4.25" customHeight="1">
      <c r="A732" s="1"/>
      <c r="B732" s="1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4.25" customHeight="1">
      <c r="A733" s="1"/>
      <c r="B733" s="1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4.25" customHeight="1">
      <c r="A734" s="1"/>
      <c r="B734" s="1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4.25" customHeight="1">
      <c r="A735" s="1"/>
      <c r="B735" s="1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4.25" customHeight="1">
      <c r="A736" s="1"/>
      <c r="B736" s="1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4.25" customHeight="1">
      <c r="A737" s="1"/>
      <c r="B737" s="1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4.25" customHeight="1">
      <c r="A738" s="1"/>
      <c r="B738" s="1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4.25" customHeight="1">
      <c r="A739" s="1"/>
      <c r="B739" s="1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4.25" customHeight="1">
      <c r="A740" s="1"/>
      <c r="B740" s="1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4.25" customHeight="1">
      <c r="A741" s="1"/>
      <c r="B741" s="1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4.25" customHeight="1">
      <c r="A742" s="1"/>
      <c r="B742" s="1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4.25" customHeight="1">
      <c r="A743" s="1"/>
      <c r="B743" s="1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4.25" customHeight="1">
      <c r="A744" s="1"/>
      <c r="B744" s="1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4.25" customHeight="1">
      <c r="A745" s="1"/>
      <c r="B745" s="1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4.25" customHeight="1">
      <c r="A746" s="1"/>
      <c r="B746" s="1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4.25" customHeight="1">
      <c r="A747" s="1"/>
      <c r="B747" s="1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4.25" customHeight="1">
      <c r="A748" s="1"/>
      <c r="B748" s="1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4.25" customHeight="1">
      <c r="A749" s="1"/>
      <c r="B749" s="1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4.25" customHeight="1">
      <c r="A750" s="1"/>
      <c r="B750" s="1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4.25" customHeight="1">
      <c r="A751" s="1"/>
      <c r="B751" s="1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4.25" customHeight="1">
      <c r="A752" s="1"/>
      <c r="B752" s="1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4.25" customHeight="1">
      <c r="A753" s="1"/>
      <c r="B753" s="1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4.25" customHeight="1">
      <c r="A754" s="1"/>
      <c r="B754" s="1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4.25" customHeight="1">
      <c r="A755" s="1"/>
      <c r="B755" s="1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4.25" customHeight="1">
      <c r="A756" s="1"/>
      <c r="B756" s="1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4.25" customHeight="1">
      <c r="A757" s="1"/>
      <c r="B757" s="1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4.25" customHeight="1">
      <c r="A758" s="1"/>
      <c r="B758" s="1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4.25" customHeight="1">
      <c r="A759" s="1"/>
      <c r="B759" s="1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4.25" customHeight="1">
      <c r="A760" s="1"/>
      <c r="B760" s="1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4.25" customHeight="1">
      <c r="A761" s="1"/>
      <c r="B761" s="1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4.25" customHeight="1">
      <c r="A762" s="1"/>
      <c r="B762" s="1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4.25" customHeight="1">
      <c r="A763" s="1"/>
      <c r="B763" s="1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4.25" customHeight="1">
      <c r="A764" s="1"/>
      <c r="B764" s="1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4.25" customHeight="1">
      <c r="A765" s="1"/>
      <c r="B765" s="1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4.25" customHeight="1">
      <c r="A766" s="1"/>
      <c r="B766" s="1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4.25" customHeight="1">
      <c r="A767" s="1"/>
      <c r="B767" s="1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4.25" customHeight="1">
      <c r="A768" s="1"/>
      <c r="B768" s="1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4.25" customHeight="1">
      <c r="A769" s="1"/>
      <c r="B769" s="1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4.25" customHeight="1">
      <c r="A770" s="1"/>
      <c r="B770" s="1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4.25" customHeight="1">
      <c r="A771" s="1"/>
      <c r="B771" s="1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4.25" customHeight="1">
      <c r="A772" s="1"/>
      <c r="B772" s="1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4.25" customHeight="1">
      <c r="A773" s="1"/>
      <c r="B773" s="1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4.25" customHeight="1">
      <c r="A774" s="1"/>
      <c r="B774" s="1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4.25" customHeight="1">
      <c r="A775" s="1"/>
      <c r="B775" s="1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4.25" customHeight="1">
      <c r="A776" s="1"/>
      <c r="B776" s="1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4.25" customHeight="1">
      <c r="A777" s="1"/>
      <c r="B777" s="1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4.25" customHeight="1">
      <c r="A778" s="1"/>
      <c r="B778" s="1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4.25" customHeight="1">
      <c r="A779" s="1"/>
      <c r="B779" s="1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4.25" customHeight="1">
      <c r="A780" s="1"/>
      <c r="B780" s="1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4.25" customHeight="1">
      <c r="A781" s="1"/>
      <c r="B781" s="1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4.25" customHeight="1">
      <c r="A782" s="1"/>
      <c r="B782" s="1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4.25" customHeight="1">
      <c r="A783" s="1"/>
      <c r="B783" s="1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4.25" customHeight="1">
      <c r="A784" s="1"/>
      <c r="B784" s="1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4.25" customHeight="1">
      <c r="A785" s="1"/>
      <c r="B785" s="1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4.25" customHeight="1">
      <c r="A786" s="1"/>
      <c r="B786" s="1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4.25" customHeight="1">
      <c r="A787" s="1"/>
      <c r="B787" s="1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4.25" customHeight="1">
      <c r="A788" s="1"/>
      <c r="B788" s="1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4.25" customHeight="1">
      <c r="A789" s="1"/>
      <c r="B789" s="1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4.25" customHeight="1">
      <c r="A790" s="1"/>
      <c r="B790" s="1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4.25" customHeight="1">
      <c r="A791" s="1"/>
      <c r="B791" s="1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4.25" customHeight="1">
      <c r="A792" s="1"/>
      <c r="B792" s="1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4.25" customHeight="1">
      <c r="A793" s="1"/>
      <c r="B793" s="1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4.25" customHeight="1">
      <c r="A794" s="1"/>
      <c r="B794" s="1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4.25" customHeight="1">
      <c r="A795" s="1"/>
      <c r="B795" s="1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4.25" customHeight="1">
      <c r="A796" s="1"/>
      <c r="B796" s="1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4.25" customHeight="1">
      <c r="A797" s="1"/>
      <c r="B797" s="1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4.25" customHeight="1">
      <c r="A798" s="1"/>
      <c r="B798" s="1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4.25" customHeight="1">
      <c r="A799" s="1"/>
      <c r="B799" s="1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4.25" customHeight="1">
      <c r="A800" s="1"/>
      <c r="B800" s="1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4.25" customHeight="1">
      <c r="A801" s="1"/>
      <c r="B801" s="1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4.25" customHeight="1">
      <c r="A802" s="1"/>
      <c r="B802" s="1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4.25" customHeight="1">
      <c r="A803" s="1"/>
      <c r="B803" s="1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4.25" customHeight="1">
      <c r="A804" s="1"/>
      <c r="B804" s="1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4.25" customHeight="1">
      <c r="A805" s="1"/>
      <c r="B805" s="1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4.25" customHeight="1">
      <c r="A806" s="1"/>
      <c r="B806" s="1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4.25" customHeight="1">
      <c r="A807" s="1"/>
      <c r="B807" s="1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4.25" customHeight="1">
      <c r="A808" s="1"/>
      <c r="B808" s="1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4.25" customHeight="1">
      <c r="A809" s="1"/>
      <c r="B809" s="1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4.25" customHeight="1">
      <c r="A810" s="1"/>
      <c r="B810" s="1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4.25" customHeight="1">
      <c r="A811" s="1"/>
      <c r="B811" s="1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4.25" customHeight="1">
      <c r="A812" s="1"/>
      <c r="B812" s="1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4.25" customHeight="1">
      <c r="A813" s="1"/>
      <c r="B813" s="1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4.25" customHeight="1">
      <c r="A814" s="1"/>
      <c r="B814" s="1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4.25" customHeight="1">
      <c r="A815" s="1"/>
      <c r="B815" s="1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4.25" customHeight="1">
      <c r="A816" s="1"/>
      <c r="B816" s="1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4.25" customHeight="1">
      <c r="A817" s="1"/>
      <c r="B817" s="1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4.25" customHeight="1">
      <c r="A818" s="1"/>
      <c r="B818" s="1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4.25" customHeight="1">
      <c r="A819" s="1"/>
      <c r="B819" s="1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4.25" customHeight="1">
      <c r="A820" s="1"/>
      <c r="B820" s="1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4.25" customHeight="1">
      <c r="A821" s="1"/>
      <c r="B821" s="1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4.25" customHeight="1">
      <c r="A822" s="1"/>
      <c r="B822" s="1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4.25" customHeight="1">
      <c r="A823" s="1"/>
      <c r="B823" s="1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4.25" customHeight="1">
      <c r="A824" s="1"/>
      <c r="B824" s="1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4.25" customHeight="1">
      <c r="A825" s="1"/>
      <c r="B825" s="1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4.25" customHeight="1">
      <c r="A826" s="1"/>
      <c r="B826" s="1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4.25" customHeight="1">
      <c r="A827" s="1"/>
      <c r="B827" s="1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4.25" customHeight="1">
      <c r="A828" s="1"/>
      <c r="B828" s="1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4.25" customHeight="1">
      <c r="A829" s="1"/>
      <c r="B829" s="1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4.25" customHeight="1">
      <c r="A830" s="1"/>
      <c r="B830" s="1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4.25" customHeight="1">
      <c r="A831" s="1"/>
      <c r="B831" s="1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4.25" customHeight="1">
      <c r="A832" s="1"/>
      <c r="B832" s="1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4.25" customHeight="1">
      <c r="A833" s="1"/>
      <c r="B833" s="1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4.25" customHeight="1">
      <c r="A834" s="1"/>
      <c r="B834" s="1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4.25" customHeight="1">
      <c r="A835" s="1"/>
      <c r="B835" s="1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4.25" customHeight="1">
      <c r="A836" s="1"/>
      <c r="B836" s="1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4.25" customHeight="1">
      <c r="A837" s="1"/>
      <c r="B837" s="1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4.25" customHeight="1">
      <c r="A838" s="1"/>
      <c r="B838" s="1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4.25" customHeight="1">
      <c r="A839" s="1"/>
      <c r="B839" s="1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4.25" customHeight="1">
      <c r="A840" s="1"/>
      <c r="B840" s="1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4.25" customHeight="1">
      <c r="A841" s="1"/>
      <c r="B841" s="1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4.25" customHeight="1">
      <c r="A842" s="1"/>
      <c r="B842" s="1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4.25" customHeight="1">
      <c r="A843" s="1"/>
      <c r="B843" s="1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4.25" customHeight="1">
      <c r="A844" s="1"/>
      <c r="B844" s="1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4.25" customHeight="1">
      <c r="A845" s="1"/>
      <c r="B845" s="1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4.25" customHeight="1">
      <c r="A846" s="1"/>
      <c r="B846" s="1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4.25" customHeight="1">
      <c r="A847" s="1"/>
      <c r="B847" s="1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4.25" customHeight="1">
      <c r="A848" s="1"/>
      <c r="B848" s="1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4.25" customHeight="1">
      <c r="A849" s="1"/>
      <c r="B849" s="1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4.25" customHeight="1">
      <c r="A850" s="1"/>
      <c r="B850" s="1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4.25" customHeight="1">
      <c r="A851" s="1"/>
      <c r="B851" s="1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4.25" customHeight="1">
      <c r="A852" s="1"/>
      <c r="B852" s="1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4.25" customHeight="1">
      <c r="A853" s="1"/>
      <c r="B853" s="1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4.25" customHeight="1">
      <c r="A854" s="1"/>
      <c r="B854" s="1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4.25" customHeight="1">
      <c r="A855" s="1"/>
      <c r="B855" s="1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4.25" customHeight="1">
      <c r="A856" s="1"/>
      <c r="B856" s="1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4.25" customHeight="1">
      <c r="A857" s="1"/>
      <c r="B857" s="1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4.25" customHeight="1">
      <c r="A858" s="1"/>
      <c r="B858" s="1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4.25" customHeight="1">
      <c r="A859" s="1"/>
      <c r="B859" s="1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4.25" customHeight="1">
      <c r="A860" s="1"/>
      <c r="B860" s="1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4.25" customHeight="1">
      <c r="A861" s="1"/>
      <c r="B861" s="1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4.25" customHeight="1">
      <c r="A862" s="1"/>
      <c r="B862" s="1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4.25" customHeight="1">
      <c r="A863" s="1"/>
      <c r="B863" s="1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4.25" customHeight="1">
      <c r="A864" s="1"/>
      <c r="B864" s="1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4.25" customHeight="1">
      <c r="A865" s="1"/>
      <c r="B865" s="1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4.25" customHeight="1">
      <c r="A866" s="1"/>
      <c r="B866" s="1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4.25" customHeight="1">
      <c r="A867" s="1"/>
      <c r="B867" s="1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4.25" customHeight="1">
      <c r="A868" s="1"/>
      <c r="B868" s="1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4.25" customHeight="1">
      <c r="A869" s="1"/>
      <c r="B869" s="1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4.25" customHeight="1">
      <c r="A870" s="1"/>
      <c r="B870" s="1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4.25" customHeight="1">
      <c r="A871" s="1"/>
      <c r="B871" s="1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4.25" customHeight="1">
      <c r="A872" s="1"/>
      <c r="B872" s="1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4.25" customHeight="1">
      <c r="A873" s="1"/>
      <c r="B873" s="1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4.25" customHeight="1">
      <c r="A874" s="1"/>
      <c r="B874" s="1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4.25" customHeight="1">
      <c r="A875" s="1"/>
      <c r="B875" s="1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4.25" customHeight="1">
      <c r="A876" s="1"/>
      <c r="B876" s="1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4.25" customHeight="1">
      <c r="A877" s="1"/>
      <c r="B877" s="1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4.25" customHeight="1">
      <c r="A878" s="1"/>
      <c r="B878" s="1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4.25" customHeight="1">
      <c r="A879" s="1"/>
      <c r="B879" s="1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4.25" customHeight="1">
      <c r="A880" s="1"/>
      <c r="B880" s="1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4.25" customHeight="1">
      <c r="A881" s="1"/>
      <c r="B881" s="1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4.25" customHeight="1">
      <c r="A882" s="1"/>
      <c r="B882" s="1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4.25" customHeight="1">
      <c r="A883" s="1"/>
      <c r="B883" s="1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4.25" customHeight="1">
      <c r="A884" s="1"/>
      <c r="B884" s="1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4.25" customHeight="1">
      <c r="A885" s="1"/>
      <c r="B885" s="1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4.25" customHeight="1">
      <c r="A886" s="1"/>
      <c r="B886" s="1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4.25" customHeight="1">
      <c r="A887" s="1"/>
      <c r="B887" s="1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4.25" customHeight="1">
      <c r="A888" s="1"/>
      <c r="B888" s="1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4.25" customHeight="1">
      <c r="A889" s="1"/>
      <c r="B889" s="1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4.25" customHeight="1">
      <c r="A890" s="1"/>
      <c r="B890" s="1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4.25" customHeight="1">
      <c r="A891" s="1"/>
      <c r="B891" s="1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4.25" customHeight="1">
      <c r="A892" s="1"/>
      <c r="B892" s="1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4.25" customHeight="1">
      <c r="A893" s="1"/>
      <c r="B893" s="1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4.25" customHeight="1">
      <c r="A894" s="1"/>
      <c r="B894" s="1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4.25" customHeight="1">
      <c r="A895" s="1"/>
      <c r="B895" s="1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4.25" customHeight="1">
      <c r="A896" s="1"/>
      <c r="B896" s="1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4.25" customHeight="1">
      <c r="A897" s="1"/>
      <c r="B897" s="1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4.25" customHeight="1">
      <c r="A898" s="1"/>
      <c r="B898" s="1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4.25" customHeight="1">
      <c r="A899" s="1"/>
      <c r="B899" s="1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4.25" customHeight="1">
      <c r="A900" s="1"/>
      <c r="B900" s="1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4.25" customHeight="1">
      <c r="A901" s="1"/>
      <c r="B901" s="1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4.25" customHeight="1">
      <c r="A902" s="1"/>
      <c r="B902" s="1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4.25" customHeight="1">
      <c r="A903" s="1"/>
      <c r="B903" s="1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4.25" customHeight="1">
      <c r="A904" s="1"/>
      <c r="B904" s="1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4.25" customHeight="1">
      <c r="A905" s="1"/>
      <c r="B905" s="1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4.25" customHeight="1">
      <c r="A906" s="1"/>
      <c r="B906" s="1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4.25" customHeight="1">
      <c r="A907" s="1"/>
      <c r="B907" s="1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4.25" customHeight="1">
      <c r="A908" s="1"/>
      <c r="B908" s="1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4.25" customHeight="1">
      <c r="A909" s="1"/>
      <c r="B909" s="1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4.25" customHeight="1">
      <c r="A910" s="1"/>
      <c r="B910" s="1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4.25" customHeight="1">
      <c r="A911" s="1"/>
      <c r="B911" s="1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4.25" customHeight="1">
      <c r="A912" s="1"/>
      <c r="B912" s="1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4.25" customHeight="1">
      <c r="A913" s="1"/>
      <c r="B913" s="1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4.25" customHeight="1">
      <c r="A914" s="1"/>
      <c r="B914" s="1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4.25" customHeight="1">
      <c r="A915" s="1"/>
      <c r="B915" s="1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4.25" customHeight="1">
      <c r="A916" s="1"/>
      <c r="B916" s="1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4.25" customHeight="1">
      <c r="A917" s="1"/>
      <c r="B917" s="1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4.25" customHeight="1">
      <c r="A918" s="1"/>
      <c r="B918" s="1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4.25" customHeight="1">
      <c r="A919" s="1"/>
      <c r="B919" s="1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4.25" customHeight="1">
      <c r="A920" s="1"/>
      <c r="B920" s="1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4.25" customHeight="1">
      <c r="A921" s="1"/>
      <c r="B921" s="1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4.25" customHeight="1">
      <c r="A922" s="1"/>
      <c r="B922" s="1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4.25" customHeight="1">
      <c r="A923" s="1"/>
      <c r="B923" s="1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4.25" customHeight="1">
      <c r="A924" s="1"/>
      <c r="B924" s="1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4.25" customHeight="1">
      <c r="A925" s="1"/>
      <c r="B925" s="1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4.25" customHeight="1">
      <c r="A926" s="1"/>
      <c r="B926" s="1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4.25" customHeight="1">
      <c r="A927" s="1"/>
      <c r="B927" s="1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4.25" customHeight="1">
      <c r="A928" s="1"/>
      <c r="B928" s="1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4.25" customHeight="1">
      <c r="A929" s="1"/>
      <c r="B929" s="1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4.25" customHeight="1">
      <c r="A930" s="1"/>
      <c r="B930" s="1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4.25" customHeight="1">
      <c r="A931" s="1"/>
      <c r="B931" s="1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4.25" customHeight="1">
      <c r="A932" s="1"/>
      <c r="B932" s="1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4.25" customHeight="1">
      <c r="A933" s="1"/>
      <c r="B933" s="1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4.25" customHeight="1">
      <c r="A934" s="1"/>
      <c r="B934" s="1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4.25" customHeight="1">
      <c r="A935" s="1"/>
      <c r="B935" s="1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4.25" customHeight="1">
      <c r="A936" s="1"/>
      <c r="B936" s="1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4.25" customHeight="1">
      <c r="A937" s="1"/>
      <c r="B937" s="1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4.25" customHeight="1">
      <c r="A938" s="1"/>
      <c r="B938" s="1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4.25" customHeight="1">
      <c r="A939" s="1"/>
      <c r="B939" s="1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4.25" customHeight="1">
      <c r="A940" s="1"/>
      <c r="B940" s="1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4.25" customHeight="1">
      <c r="A941" s="1"/>
      <c r="B941" s="1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4.25" customHeight="1">
      <c r="A942" s="1"/>
      <c r="B942" s="1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4.25" customHeight="1">
      <c r="A943" s="1"/>
      <c r="B943" s="1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4.25" customHeight="1">
      <c r="A944" s="1"/>
      <c r="B944" s="1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4.25" customHeight="1">
      <c r="A945" s="1"/>
      <c r="B945" s="1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4.25" customHeight="1">
      <c r="A946" s="1"/>
      <c r="B946" s="1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4.25" customHeight="1">
      <c r="A947" s="1"/>
      <c r="B947" s="1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4.25" customHeight="1">
      <c r="A948" s="1"/>
      <c r="B948" s="1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4.25" customHeight="1">
      <c r="A949" s="1"/>
      <c r="B949" s="1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4.25" customHeight="1">
      <c r="A950" s="1"/>
      <c r="B950" s="1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4.25" customHeight="1">
      <c r="A951" s="1"/>
      <c r="B951" s="1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4.25" customHeight="1">
      <c r="A952" s="1"/>
      <c r="B952" s="1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4.25" customHeight="1">
      <c r="A953" s="1"/>
      <c r="B953" s="1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4.25" customHeight="1">
      <c r="A954" s="1"/>
      <c r="B954" s="1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4.25" customHeight="1">
      <c r="A955" s="1"/>
      <c r="B955" s="1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4.25" customHeight="1">
      <c r="A956" s="1"/>
      <c r="B956" s="1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4.25" customHeight="1">
      <c r="A957" s="1"/>
      <c r="B957" s="1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4.25" customHeight="1">
      <c r="A958" s="1"/>
      <c r="B958" s="1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4.25" customHeight="1">
      <c r="A959" s="1"/>
      <c r="B959" s="1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4.25" customHeight="1">
      <c r="A960" s="1"/>
      <c r="B960" s="1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4.25" customHeight="1">
      <c r="A961" s="1"/>
      <c r="B961" s="1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4.25" customHeight="1">
      <c r="A962" s="1"/>
      <c r="B962" s="1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4.25" customHeight="1">
      <c r="A963" s="1"/>
      <c r="B963" s="1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4.25" customHeight="1">
      <c r="A964" s="1"/>
      <c r="B964" s="1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4.25" customHeight="1">
      <c r="A965" s="1"/>
      <c r="B965" s="1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4.25" customHeight="1">
      <c r="A966" s="1"/>
      <c r="B966" s="1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4.25" customHeight="1">
      <c r="A967" s="1"/>
      <c r="B967" s="1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4.25" customHeight="1">
      <c r="A968" s="1"/>
      <c r="B968" s="1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4.25" customHeight="1">
      <c r="A969" s="1"/>
      <c r="B969" s="1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4.25" customHeight="1">
      <c r="A970" s="1"/>
      <c r="B970" s="1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4.25" customHeight="1">
      <c r="A971" s="1"/>
      <c r="B971" s="1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4.25" customHeight="1">
      <c r="A972" s="1"/>
      <c r="B972" s="1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4.25" customHeight="1">
      <c r="A973" s="1"/>
      <c r="B973" s="1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4.25" customHeight="1">
      <c r="A974" s="1"/>
      <c r="B974" s="1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4.25" customHeight="1">
      <c r="A975" s="1"/>
      <c r="B975" s="1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4.25" customHeight="1">
      <c r="A976" s="1"/>
      <c r="B976" s="1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4.25" customHeight="1">
      <c r="A977" s="1"/>
      <c r="B977" s="1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4.25" customHeight="1">
      <c r="A978" s="1"/>
      <c r="B978" s="1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4.25" customHeight="1">
      <c r="A979" s="1"/>
      <c r="B979" s="1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4.25" customHeight="1">
      <c r="A980" s="1"/>
      <c r="B980" s="1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4.25" customHeight="1">
      <c r="A981" s="1"/>
      <c r="B981" s="1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4.25" customHeight="1">
      <c r="A982" s="1"/>
      <c r="B982" s="1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4.25" customHeight="1">
      <c r="A983" s="1"/>
      <c r="B983" s="1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4.25" customHeight="1">
      <c r="A984" s="1"/>
      <c r="B984" s="1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4.25" customHeight="1">
      <c r="A985" s="1"/>
      <c r="B985" s="1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4.25" customHeight="1">
      <c r="A986" s="1"/>
      <c r="B986" s="1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4.25" customHeight="1">
      <c r="A987" s="1"/>
      <c r="B987" s="1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4.25" customHeight="1">
      <c r="A988" s="1"/>
      <c r="B988" s="1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4.25" customHeight="1">
      <c r="A989" s="1"/>
      <c r="B989" s="1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4.25" customHeight="1">
      <c r="A990" s="1"/>
      <c r="B990" s="1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4.25" customHeight="1">
      <c r="A991" s="1"/>
      <c r="B991" s="1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4.25" customHeight="1">
      <c r="A992" s="1"/>
      <c r="B992" s="1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4.25" customHeight="1">
      <c r="A993" s="1"/>
      <c r="B993" s="1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4.25" customHeight="1">
      <c r="A994" s="1"/>
      <c r="B994" s="1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4.25" customHeight="1">
      <c r="A995" s="1"/>
      <c r="B995" s="1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4.25" customHeight="1">
      <c r="A996" s="1"/>
      <c r="B996" s="1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4.25" customHeight="1">
      <c r="A997" s="1"/>
      <c r="B997" s="1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4.25" customHeight="1">
      <c r="A998" s="1"/>
      <c r="B998" s="1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4.25" customHeight="1">
      <c r="A999" s="1"/>
      <c r="B999" s="1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4.25" customHeight="1">
      <c r="A1000" s="1"/>
      <c r="B1000" s="1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mergeCells count="27">
    <mergeCell ref="A61:S61"/>
    <mergeCell ref="A62:S62"/>
    <mergeCell ref="A63:S63"/>
    <mergeCell ref="N8:O8"/>
    <mergeCell ref="P8:R8"/>
    <mergeCell ref="A55:B55"/>
    <mergeCell ref="A56:S56"/>
    <mergeCell ref="A58:S58"/>
    <mergeCell ref="A59:S59"/>
    <mergeCell ref="A60:S60"/>
    <mergeCell ref="A57:S57"/>
    <mergeCell ref="C5:G6"/>
    <mergeCell ref="C8:G8"/>
    <mergeCell ref="H6:J6"/>
    <mergeCell ref="K6:M6"/>
    <mergeCell ref="A1:S1"/>
    <mergeCell ref="A2:S2"/>
    <mergeCell ref="A3:S3"/>
    <mergeCell ref="A4:S4"/>
    <mergeCell ref="A5:B6"/>
    <mergeCell ref="P5:R6"/>
    <mergeCell ref="N5:O6"/>
    <mergeCell ref="S5:S8"/>
    <mergeCell ref="A7:A8"/>
    <mergeCell ref="H8:J8"/>
    <mergeCell ref="K8:M8"/>
    <mergeCell ref="H5:M5"/>
  </mergeCells>
  <printOptions horizontalCentered="1" gridLines="1"/>
  <pageMargins left="0.70866141732283472" right="0.70866141732283472" top="0.74803149606299213" bottom="0.74803149606299213" header="0" footer="0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0"/>
  <sheetViews>
    <sheetView topLeftCell="B1" workbookViewId="0"/>
  </sheetViews>
  <sheetFormatPr baseColWidth="10" defaultColWidth="12.625" defaultRowHeight="15" customHeight="1"/>
  <cols>
    <col min="1" max="1" width="3.375" hidden="1" customWidth="1"/>
    <col min="2" max="2" width="28.625" customWidth="1"/>
    <col min="3" max="3" width="7.5" customWidth="1"/>
    <col min="4" max="4" width="5.5" customWidth="1"/>
    <col min="5" max="6" width="6.5" customWidth="1"/>
    <col min="7" max="7" width="4.25" customWidth="1"/>
    <col min="8" max="8" width="5.625" customWidth="1"/>
    <col min="9" max="9" width="7.5" customWidth="1"/>
    <col min="10" max="10" width="6" customWidth="1"/>
    <col min="11" max="11" width="5.5" customWidth="1"/>
    <col min="12" max="12" width="7.25" customWidth="1"/>
    <col min="13" max="13" width="9" customWidth="1"/>
    <col min="14" max="14" width="6.625" hidden="1" customWidth="1"/>
    <col min="15" max="15" width="10.375" hidden="1" customWidth="1"/>
    <col min="16" max="16" width="6.375" customWidth="1"/>
    <col min="17" max="17" width="23.5" customWidth="1"/>
    <col min="18" max="26" width="9.375" customWidth="1"/>
  </cols>
  <sheetData>
    <row r="1" spans="1:20">
      <c r="A1" s="20"/>
      <c r="B1" s="21" t="s">
        <v>62</v>
      </c>
      <c r="C1" s="22"/>
      <c r="D1" s="23"/>
      <c r="E1" s="24"/>
      <c r="F1" s="143"/>
      <c r="G1" s="144"/>
      <c r="H1" s="144"/>
      <c r="I1" s="144"/>
      <c r="J1" s="144"/>
      <c r="K1" s="145"/>
      <c r="L1" s="25"/>
      <c r="M1" s="25"/>
      <c r="N1" s="26"/>
      <c r="O1" s="26"/>
    </row>
    <row r="2" spans="1:20">
      <c r="A2" s="27"/>
      <c r="B2" s="28"/>
      <c r="C2" s="143" t="s">
        <v>63</v>
      </c>
      <c r="D2" s="144"/>
      <c r="E2" s="145"/>
      <c r="F2" s="143" t="s">
        <v>64</v>
      </c>
      <c r="G2" s="144"/>
      <c r="H2" s="146"/>
      <c r="I2" s="147" t="s">
        <v>65</v>
      </c>
      <c r="J2" s="144"/>
      <c r="K2" s="145"/>
      <c r="L2" s="29" t="s">
        <v>66</v>
      </c>
      <c r="M2" s="29" t="s">
        <v>5</v>
      </c>
      <c r="N2" s="26"/>
      <c r="O2" s="26"/>
    </row>
    <row r="3" spans="1:20">
      <c r="A3" s="30"/>
      <c r="B3" s="31" t="s">
        <v>11</v>
      </c>
      <c r="C3" s="32" t="s">
        <v>67</v>
      </c>
      <c r="D3" s="33" t="s">
        <v>68</v>
      </c>
      <c r="E3" s="34" t="s">
        <v>69</v>
      </c>
      <c r="F3" s="32" t="s">
        <v>67</v>
      </c>
      <c r="G3" s="33" t="s">
        <v>68</v>
      </c>
      <c r="H3" s="34" t="s">
        <v>69</v>
      </c>
      <c r="I3" s="32" t="s">
        <v>67</v>
      </c>
      <c r="J3" s="33" t="s">
        <v>68</v>
      </c>
      <c r="K3" s="35" t="s">
        <v>69</v>
      </c>
      <c r="L3" s="36"/>
      <c r="M3" s="37" t="s">
        <v>70</v>
      </c>
      <c r="N3" s="26"/>
      <c r="O3" s="26"/>
    </row>
    <row r="4" spans="1:20">
      <c r="A4" s="38" t="s">
        <v>71</v>
      </c>
      <c r="B4" s="39" t="s">
        <v>72</v>
      </c>
      <c r="C4" s="40">
        <v>6095</v>
      </c>
      <c r="D4" s="40">
        <v>23</v>
      </c>
      <c r="E4" s="40">
        <v>16</v>
      </c>
      <c r="F4" s="40">
        <v>108</v>
      </c>
      <c r="G4" s="40">
        <v>3</v>
      </c>
      <c r="H4" s="40">
        <v>20</v>
      </c>
      <c r="I4" s="40">
        <v>10216</v>
      </c>
      <c r="J4" s="40">
        <v>56</v>
      </c>
      <c r="K4" s="40">
        <v>11</v>
      </c>
      <c r="L4" s="41">
        <v>0</v>
      </c>
      <c r="M4" s="42">
        <v>16548</v>
      </c>
      <c r="N4" s="43">
        <f t="shared" ref="N4:N35" si="0">SUM(C4:L4)</f>
        <v>16548</v>
      </c>
      <c r="O4" s="26" t="b">
        <f t="shared" ref="O4:O35" si="1">N4=M4</f>
        <v>1</v>
      </c>
      <c r="P4" s="44">
        <v>1</v>
      </c>
      <c r="Q4" s="44" t="s">
        <v>12</v>
      </c>
      <c r="R4" s="44">
        <v>6256</v>
      </c>
      <c r="S4" s="45">
        <f t="shared" ref="S4:S51" si="2">C4-R4</f>
        <v>-161</v>
      </c>
      <c r="T4" s="46"/>
    </row>
    <row r="5" spans="1:20">
      <c r="A5" s="38" t="s">
        <v>73</v>
      </c>
      <c r="B5" s="39" t="s">
        <v>74</v>
      </c>
      <c r="C5" s="40">
        <v>12863</v>
      </c>
      <c r="D5" s="40">
        <v>36</v>
      </c>
      <c r="E5" s="40">
        <v>65</v>
      </c>
      <c r="F5" s="40">
        <v>136</v>
      </c>
      <c r="G5" s="40">
        <v>6</v>
      </c>
      <c r="H5" s="40">
        <v>119</v>
      </c>
      <c r="I5" s="40">
        <v>12927</v>
      </c>
      <c r="J5" s="40">
        <v>104</v>
      </c>
      <c r="K5" s="40">
        <v>18</v>
      </c>
      <c r="L5" s="41">
        <v>0</v>
      </c>
      <c r="M5" s="42">
        <v>26274</v>
      </c>
      <c r="N5" s="43">
        <f t="shared" si="0"/>
        <v>26274</v>
      </c>
      <c r="O5" s="26" t="b">
        <f t="shared" si="1"/>
        <v>1</v>
      </c>
      <c r="P5" s="44">
        <v>2</v>
      </c>
      <c r="Q5" s="44" t="s">
        <v>75</v>
      </c>
      <c r="R5" s="44">
        <v>13358</v>
      </c>
      <c r="S5" s="45">
        <f t="shared" si="2"/>
        <v>-495</v>
      </c>
    </row>
    <row r="6" spans="1:20">
      <c r="A6" s="38" t="s">
        <v>76</v>
      </c>
      <c r="B6" s="47" t="s">
        <v>77</v>
      </c>
      <c r="C6" s="40">
        <v>15475</v>
      </c>
      <c r="D6" s="40">
        <v>63</v>
      </c>
      <c r="E6" s="40">
        <v>263</v>
      </c>
      <c r="F6" s="40">
        <v>294</v>
      </c>
      <c r="G6" s="40">
        <v>2</v>
      </c>
      <c r="H6" s="40">
        <v>168</v>
      </c>
      <c r="I6" s="40">
        <v>14282</v>
      </c>
      <c r="J6" s="40">
        <v>191</v>
      </c>
      <c r="K6" s="40">
        <v>29</v>
      </c>
      <c r="L6" s="41">
        <v>3</v>
      </c>
      <c r="M6" s="42">
        <v>30770</v>
      </c>
      <c r="N6" s="43">
        <f t="shared" si="0"/>
        <v>30770</v>
      </c>
      <c r="O6" s="26" t="b">
        <f t="shared" si="1"/>
        <v>1</v>
      </c>
      <c r="P6" s="44">
        <v>3</v>
      </c>
      <c r="Q6" s="44" t="s">
        <v>14</v>
      </c>
      <c r="R6" s="44">
        <v>15745</v>
      </c>
      <c r="S6" s="45">
        <f t="shared" si="2"/>
        <v>-270</v>
      </c>
    </row>
    <row r="7" spans="1:20">
      <c r="A7" s="38" t="s">
        <v>78</v>
      </c>
      <c r="B7" s="47" t="s">
        <v>79</v>
      </c>
      <c r="C7" s="40">
        <v>6117</v>
      </c>
      <c r="D7" s="40">
        <v>32</v>
      </c>
      <c r="E7" s="40">
        <v>22</v>
      </c>
      <c r="F7" s="40">
        <v>183</v>
      </c>
      <c r="G7" s="40">
        <v>5</v>
      </c>
      <c r="H7" s="40">
        <v>60</v>
      </c>
      <c r="I7" s="40">
        <v>8482</v>
      </c>
      <c r="J7" s="40">
        <v>74</v>
      </c>
      <c r="K7" s="40">
        <v>30</v>
      </c>
      <c r="L7" s="41">
        <v>0</v>
      </c>
      <c r="M7" s="42">
        <v>15005</v>
      </c>
      <c r="N7" s="43">
        <f t="shared" si="0"/>
        <v>15005</v>
      </c>
      <c r="O7" s="26" t="b">
        <f t="shared" si="1"/>
        <v>1</v>
      </c>
      <c r="P7" s="44">
        <v>4</v>
      </c>
      <c r="Q7" s="44" t="s">
        <v>15</v>
      </c>
      <c r="R7" s="44">
        <v>6153</v>
      </c>
      <c r="S7" s="45">
        <f t="shared" si="2"/>
        <v>-36</v>
      </c>
    </row>
    <row r="8" spans="1:20">
      <c r="A8" s="38" t="s">
        <v>80</v>
      </c>
      <c r="B8" s="47" t="s">
        <v>81</v>
      </c>
      <c r="C8" s="40">
        <v>6125</v>
      </c>
      <c r="D8" s="40">
        <v>21</v>
      </c>
      <c r="E8" s="40">
        <v>23</v>
      </c>
      <c r="F8" s="40">
        <v>162</v>
      </c>
      <c r="G8" s="40">
        <v>3</v>
      </c>
      <c r="H8" s="40">
        <v>43</v>
      </c>
      <c r="I8" s="40">
        <v>6895</v>
      </c>
      <c r="J8" s="40">
        <v>84</v>
      </c>
      <c r="K8" s="40">
        <v>6</v>
      </c>
      <c r="L8" s="41">
        <v>1</v>
      </c>
      <c r="M8" s="42">
        <v>13363</v>
      </c>
      <c r="N8" s="43">
        <f t="shared" si="0"/>
        <v>13363</v>
      </c>
      <c r="O8" s="26" t="b">
        <f t="shared" si="1"/>
        <v>1</v>
      </c>
      <c r="P8" s="44">
        <v>5</v>
      </c>
      <c r="Q8" s="44" t="s">
        <v>16</v>
      </c>
      <c r="R8" s="44">
        <v>6199</v>
      </c>
      <c r="S8" s="45">
        <f t="shared" si="2"/>
        <v>-74</v>
      </c>
    </row>
    <row r="9" spans="1:20">
      <c r="A9" s="38" t="s">
        <v>82</v>
      </c>
      <c r="B9" s="48" t="s">
        <v>83</v>
      </c>
      <c r="C9" s="49">
        <v>78204</v>
      </c>
      <c r="D9" s="49">
        <v>203</v>
      </c>
      <c r="E9" s="49">
        <v>1256</v>
      </c>
      <c r="F9" s="49">
        <v>1043</v>
      </c>
      <c r="G9" s="49">
        <v>22</v>
      </c>
      <c r="H9" s="49">
        <v>412</v>
      </c>
      <c r="I9" s="49">
        <v>39357</v>
      </c>
      <c r="J9" s="49">
        <v>388</v>
      </c>
      <c r="K9" s="49">
        <v>267</v>
      </c>
      <c r="L9" s="50">
        <v>4</v>
      </c>
      <c r="M9" s="48">
        <v>121156</v>
      </c>
      <c r="N9" s="43">
        <f t="shared" si="0"/>
        <v>121156</v>
      </c>
      <c r="O9" s="26" t="b">
        <f t="shared" si="1"/>
        <v>1</v>
      </c>
      <c r="P9" s="44">
        <v>7</v>
      </c>
      <c r="Q9" s="44" t="s">
        <v>18</v>
      </c>
      <c r="R9" s="44">
        <v>79414</v>
      </c>
      <c r="S9" s="45">
        <f t="shared" si="2"/>
        <v>-1210</v>
      </c>
    </row>
    <row r="10" spans="1:20">
      <c r="A10" s="38" t="s">
        <v>84</v>
      </c>
      <c r="B10" s="47" t="s">
        <v>85</v>
      </c>
      <c r="C10" s="40">
        <v>3827</v>
      </c>
      <c r="D10" s="40">
        <v>23</v>
      </c>
      <c r="E10" s="40">
        <v>21</v>
      </c>
      <c r="F10" s="40">
        <v>45</v>
      </c>
      <c r="G10" s="40">
        <v>4</v>
      </c>
      <c r="H10" s="40">
        <v>7</v>
      </c>
      <c r="I10" s="40">
        <v>6448</v>
      </c>
      <c r="J10" s="40">
        <v>57</v>
      </c>
      <c r="K10" s="40">
        <v>9</v>
      </c>
      <c r="L10" s="41">
        <v>0</v>
      </c>
      <c r="M10" s="42">
        <v>10441</v>
      </c>
      <c r="N10" s="43">
        <f t="shared" si="0"/>
        <v>10441</v>
      </c>
      <c r="O10" s="26" t="b">
        <f t="shared" si="1"/>
        <v>1</v>
      </c>
      <c r="P10" s="44">
        <v>8</v>
      </c>
      <c r="Q10" s="44" t="s">
        <v>19</v>
      </c>
      <c r="R10" s="44">
        <v>3886</v>
      </c>
      <c r="S10" s="45">
        <f t="shared" si="2"/>
        <v>-59</v>
      </c>
    </row>
    <row r="11" spans="1:20">
      <c r="A11" s="38" t="s">
        <v>86</v>
      </c>
      <c r="B11" s="47" t="s">
        <v>87</v>
      </c>
      <c r="C11" s="40">
        <v>3257</v>
      </c>
      <c r="D11" s="40">
        <v>9</v>
      </c>
      <c r="E11" s="40">
        <v>29</v>
      </c>
      <c r="F11" s="40">
        <v>77</v>
      </c>
      <c r="G11" s="40">
        <v>2</v>
      </c>
      <c r="H11" s="40">
        <v>28</v>
      </c>
      <c r="I11" s="40">
        <v>5040</v>
      </c>
      <c r="J11" s="40">
        <v>71</v>
      </c>
      <c r="K11" s="40">
        <v>6</v>
      </c>
      <c r="L11" s="41">
        <v>1</v>
      </c>
      <c r="M11" s="42">
        <v>8520</v>
      </c>
      <c r="N11" s="43">
        <f t="shared" si="0"/>
        <v>8520</v>
      </c>
      <c r="O11" s="26" t="b">
        <f t="shared" si="1"/>
        <v>1</v>
      </c>
      <c r="P11" s="44">
        <v>9</v>
      </c>
      <c r="Q11" s="44" t="s">
        <v>20</v>
      </c>
      <c r="R11" s="44">
        <v>4678</v>
      </c>
      <c r="S11" s="45">
        <f t="shared" si="2"/>
        <v>-1421</v>
      </c>
    </row>
    <row r="12" spans="1:20">
      <c r="A12" s="38" t="s">
        <v>88</v>
      </c>
      <c r="B12" s="47" t="s">
        <v>89</v>
      </c>
      <c r="C12" s="40">
        <v>1331</v>
      </c>
      <c r="D12" s="40">
        <v>0</v>
      </c>
      <c r="E12" s="40">
        <v>1</v>
      </c>
      <c r="F12" s="40">
        <v>18</v>
      </c>
      <c r="G12" s="40">
        <v>0</v>
      </c>
      <c r="H12" s="40">
        <v>0</v>
      </c>
      <c r="I12" s="40">
        <v>798</v>
      </c>
      <c r="J12" s="40">
        <v>1</v>
      </c>
      <c r="K12" s="40">
        <v>0</v>
      </c>
      <c r="L12" s="41">
        <v>0</v>
      </c>
      <c r="M12" s="42">
        <v>2149</v>
      </c>
      <c r="N12" s="43">
        <f t="shared" si="0"/>
        <v>2149</v>
      </c>
      <c r="O12" s="26" t="b">
        <f t="shared" si="1"/>
        <v>1</v>
      </c>
      <c r="P12" s="51"/>
      <c r="Q12" s="51"/>
      <c r="R12" s="51"/>
      <c r="S12" s="45">
        <f t="shared" si="2"/>
        <v>1331</v>
      </c>
    </row>
    <row r="13" spans="1:20">
      <c r="A13" s="38" t="s">
        <v>90</v>
      </c>
      <c r="B13" s="47" t="s">
        <v>91</v>
      </c>
      <c r="C13" s="40">
        <v>1112</v>
      </c>
      <c r="D13" s="40">
        <v>25</v>
      </c>
      <c r="E13" s="40">
        <v>19</v>
      </c>
      <c r="F13" s="40">
        <v>20</v>
      </c>
      <c r="G13" s="40">
        <v>2</v>
      </c>
      <c r="H13" s="40">
        <v>13</v>
      </c>
      <c r="I13" s="40">
        <v>1820</v>
      </c>
      <c r="J13" s="40">
        <v>38</v>
      </c>
      <c r="K13" s="40">
        <v>1</v>
      </c>
      <c r="L13" s="41">
        <v>0</v>
      </c>
      <c r="M13" s="42">
        <v>3050</v>
      </c>
      <c r="N13" s="43">
        <f t="shared" si="0"/>
        <v>3050</v>
      </c>
      <c r="O13" s="26" t="b">
        <f t="shared" si="1"/>
        <v>1</v>
      </c>
      <c r="P13" s="44">
        <v>10</v>
      </c>
      <c r="Q13" s="44" t="s">
        <v>21</v>
      </c>
      <c r="R13" s="44">
        <v>1130</v>
      </c>
      <c r="S13" s="45">
        <f t="shared" si="2"/>
        <v>-18</v>
      </c>
    </row>
    <row r="14" spans="1:20">
      <c r="A14" s="38" t="s">
        <v>92</v>
      </c>
      <c r="B14" s="47" t="s">
        <v>93</v>
      </c>
      <c r="C14" s="40">
        <v>9366</v>
      </c>
      <c r="D14" s="40">
        <v>27</v>
      </c>
      <c r="E14" s="40">
        <v>59</v>
      </c>
      <c r="F14" s="40">
        <v>205</v>
      </c>
      <c r="G14" s="40">
        <v>1</v>
      </c>
      <c r="H14" s="40">
        <v>61</v>
      </c>
      <c r="I14" s="40">
        <v>7265</v>
      </c>
      <c r="J14" s="40">
        <v>76</v>
      </c>
      <c r="K14" s="40">
        <v>86</v>
      </c>
      <c r="L14" s="41">
        <v>1</v>
      </c>
      <c r="M14" s="42">
        <v>17147</v>
      </c>
      <c r="N14" s="43">
        <f t="shared" si="0"/>
        <v>17147</v>
      </c>
      <c r="O14" s="26" t="b">
        <f t="shared" si="1"/>
        <v>1</v>
      </c>
      <c r="P14" s="44">
        <v>11</v>
      </c>
      <c r="Q14" s="44" t="s">
        <v>22</v>
      </c>
      <c r="R14" s="44">
        <v>9499</v>
      </c>
      <c r="S14" s="45">
        <f t="shared" si="2"/>
        <v>-133</v>
      </c>
    </row>
    <row r="15" spans="1:20">
      <c r="A15" s="38" t="s">
        <v>94</v>
      </c>
      <c r="B15" s="47" t="s">
        <v>95</v>
      </c>
      <c r="C15" s="40">
        <v>2308</v>
      </c>
      <c r="D15" s="40">
        <v>9</v>
      </c>
      <c r="E15" s="40">
        <v>6</v>
      </c>
      <c r="F15" s="40">
        <v>46</v>
      </c>
      <c r="G15" s="40">
        <v>0</v>
      </c>
      <c r="H15" s="40">
        <v>7</v>
      </c>
      <c r="I15" s="40">
        <v>3430</v>
      </c>
      <c r="J15" s="40">
        <v>43</v>
      </c>
      <c r="K15" s="40">
        <v>4</v>
      </c>
      <c r="L15" s="41">
        <v>0</v>
      </c>
      <c r="M15" s="42">
        <v>5853</v>
      </c>
      <c r="N15" s="43">
        <f t="shared" si="0"/>
        <v>5853</v>
      </c>
      <c r="O15" s="26" t="b">
        <f t="shared" si="1"/>
        <v>1</v>
      </c>
      <c r="P15" s="44">
        <v>12</v>
      </c>
      <c r="Q15" s="44" t="s">
        <v>96</v>
      </c>
      <c r="R15" s="44">
        <v>2328</v>
      </c>
      <c r="S15" s="45">
        <f t="shared" si="2"/>
        <v>-20</v>
      </c>
    </row>
    <row r="16" spans="1:20">
      <c r="A16" s="38" t="s">
        <v>97</v>
      </c>
      <c r="B16" s="47" t="s">
        <v>98</v>
      </c>
      <c r="C16" s="40">
        <v>1625</v>
      </c>
      <c r="D16" s="40">
        <v>20</v>
      </c>
      <c r="E16" s="40">
        <v>5</v>
      </c>
      <c r="F16" s="40">
        <v>49</v>
      </c>
      <c r="G16" s="40">
        <v>2</v>
      </c>
      <c r="H16" s="40">
        <v>3</v>
      </c>
      <c r="I16" s="40">
        <v>2920</v>
      </c>
      <c r="J16" s="40">
        <v>39</v>
      </c>
      <c r="K16" s="40">
        <v>1</v>
      </c>
      <c r="L16" s="41">
        <v>0</v>
      </c>
      <c r="M16" s="42">
        <v>4664</v>
      </c>
      <c r="N16" s="43">
        <f t="shared" si="0"/>
        <v>4664</v>
      </c>
      <c r="O16" s="26" t="b">
        <f t="shared" si="1"/>
        <v>1</v>
      </c>
      <c r="P16" s="44">
        <v>13</v>
      </c>
      <c r="Q16" s="44" t="s">
        <v>24</v>
      </c>
      <c r="R16" s="44">
        <v>1662</v>
      </c>
      <c r="S16" s="45">
        <f t="shared" si="2"/>
        <v>-37</v>
      </c>
    </row>
    <row r="17" spans="1:19">
      <c r="A17" s="38" t="s">
        <v>99</v>
      </c>
      <c r="B17" s="47" t="s">
        <v>100</v>
      </c>
      <c r="C17" s="40">
        <v>11583</v>
      </c>
      <c r="D17" s="40">
        <v>37</v>
      </c>
      <c r="E17" s="40">
        <v>56</v>
      </c>
      <c r="F17" s="40">
        <v>264</v>
      </c>
      <c r="G17" s="40">
        <v>11</v>
      </c>
      <c r="H17" s="40">
        <v>64</v>
      </c>
      <c r="I17" s="40">
        <v>16927</v>
      </c>
      <c r="J17" s="40">
        <v>144</v>
      </c>
      <c r="K17" s="40">
        <v>56</v>
      </c>
      <c r="L17" s="41">
        <v>0</v>
      </c>
      <c r="M17" s="42">
        <v>29142</v>
      </c>
      <c r="N17" s="43">
        <f t="shared" si="0"/>
        <v>29142</v>
      </c>
      <c r="O17" s="26" t="b">
        <f t="shared" si="1"/>
        <v>1</v>
      </c>
      <c r="P17" s="44">
        <v>14</v>
      </c>
      <c r="Q17" s="44" t="s">
        <v>25</v>
      </c>
      <c r="R17" s="44">
        <v>11726</v>
      </c>
      <c r="S17" s="45">
        <f t="shared" si="2"/>
        <v>-143</v>
      </c>
    </row>
    <row r="18" spans="1:19">
      <c r="A18" s="38" t="s">
        <v>101</v>
      </c>
      <c r="B18" s="48" t="s">
        <v>102</v>
      </c>
      <c r="C18" s="49">
        <v>26111</v>
      </c>
      <c r="D18" s="49">
        <v>3265</v>
      </c>
      <c r="E18" s="49">
        <v>2310</v>
      </c>
      <c r="F18" s="49">
        <v>528</v>
      </c>
      <c r="G18" s="49">
        <v>213</v>
      </c>
      <c r="H18" s="49">
        <v>277</v>
      </c>
      <c r="I18" s="49">
        <v>11363</v>
      </c>
      <c r="J18" s="49">
        <v>3394</v>
      </c>
      <c r="K18" s="49">
        <v>233</v>
      </c>
      <c r="L18" s="50">
        <v>1</v>
      </c>
      <c r="M18" s="48">
        <v>47695</v>
      </c>
      <c r="N18" s="43">
        <f t="shared" si="0"/>
        <v>47695</v>
      </c>
      <c r="O18" s="26" t="b">
        <f t="shared" si="1"/>
        <v>1</v>
      </c>
      <c r="P18" s="44">
        <v>15</v>
      </c>
      <c r="Q18" s="44" t="s">
        <v>26</v>
      </c>
      <c r="R18" s="44">
        <v>26841</v>
      </c>
      <c r="S18" s="45">
        <f t="shared" si="2"/>
        <v>-730</v>
      </c>
    </row>
    <row r="19" spans="1:19">
      <c r="A19" s="38" t="s">
        <v>103</v>
      </c>
      <c r="B19" s="47" t="s">
        <v>104</v>
      </c>
      <c r="C19" s="40">
        <v>1485</v>
      </c>
      <c r="D19" s="40">
        <v>20</v>
      </c>
      <c r="E19" s="40">
        <v>5</v>
      </c>
      <c r="F19" s="40">
        <v>26</v>
      </c>
      <c r="G19" s="40">
        <v>0</v>
      </c>
      <c r="H19" s="40">
        <v>11</v>
      </c>
      <c r="I19" s="40">
        <v>2832</v>
      </c>
      <c r="J19" s="40">
        <v>30</v>
      </c>
      <c r="K19" s="40">
        <v>1</v>
      </c>
      <c r="L19" s="41">
        <v>0</v>
      </c>
      <c r="M19" s="42">
        <v>4410</v>
      </c>
      <c r="N19" s="43">
        <f t="shared" si="0"/>
        <v>4410</v>
      </c>
      <c r="O19" s="26" t="b">
        <f t="shared" si="1"/>
        <v>1</v>
      </c>
      <c r="P19" s="44">
        <v>16</v>
      </c>
      <c r="Q19" s="44" t="s">
        <v>105</v>
      </c>
      <c r="R19" s="44">
        <v>1505</v>
      </c>
      <c r="S19" s="45">
        <f t="shared" si="2"/>
        <v>-20</v>
      </c>
    </row>
    <row r="20" spans="1:19">
      <c r="A20" s="38" t="s">
        <v>106</v>
      </c>
      <c r="B20" s="48" t="s">
        <v>107</v>
      </c>
      <c r="C20" s="49">
        <v>71775</v>
      </c>
      <c r="D20" s="49">
        <v>157</v>
      </c>
      <c r="E20" s="49">
        <v>1459</v>
      </c>
      <c r="F20" s="49">
        <v>1189</v>
      </c>
      <c r="G20" s="49">
        <v>16</v>
      </c>
      <c r="H20" s="49">
        <v>552</v>
      </c>
      <c r="I20" s="49">
        <v>36307</v>
      </c>
      <c r="J20" s="49">
        <v>442</v>
      </c>
      <c r="K20" s="49">
        <v>256</v>
      </c>
      <c r="L20" s="50">
        <v>3</v>
      </c>
      <c r="M20" s="48">
        <v>112156</v>
      </c>
      <c r="N20" s="43">
        <f t="shared" si="0"/>
        <v>112156</v>
      </c>
      <c r="O20" s="26" t="b">
        <f t="shared" si="1"/>
        <v>1</v>
      </c>
      <c r="P20" s="44">
        <v>17</v>
      </c>
      <c r="Q20" s="44" t="s">
        <v>28</v>
      </c>
      <c r="R20" s="44">
        <v>72508</v>
      </c>
      <c r="S20" s="45">
        <f t="shared" si="2"/>
        <v>-733</v>
      </c>
    </row>
    <row r="21" spans="1:19" ht="15.75" customHeight="1">
      <c r="A21" s="38" t="s">
        <v>108</v>
      </c>
      <c r="B21" s="47" t="s">
        <v>109</v>
      </c>
      <c r="C21" s="40">
        <v>2828</v>
      </c>
      <c r="D21" s="40">
        <v>17</v>
      </c>
      <c r="E21" s="40">
        <v>18</v>
      </c>
      <c r="F21" s="40">
        <v>52</v>
      </c>
      <c r="G21" s="40">
        <v>3</v>
      </c>
      <c r="H21" s="40">
        <v>15</v>
      </c>
      <c r="I21" s="40">
        <v>3784</v>
      </c>
      <c r="J21" s="40">
        <v>39</v>
      </c>
      <c r="K21" s="40">
        <v>12</v>
      </c>
      <c r="L21" s="41">
        <v>0</v>
      </c>
      <c r="M21" s="42">
        <v>6768</v>
      </c>
      <c r="N21" s="43">
        <f t="shared" si="0"/>
        <v>6768</v>
      </c>
      <c r="O21" s="26" t="b">
        <f t="shared" si="1"/>
        <v>1</v>
      </c>
      <c r="P21" s="44">
        <v>18</v>
      </c>
      <c r="Q21" s="44" t="s">
        <v>29</v>
      </c>
      <c r="R21" s="44">
        <v>2855</v>
      </c>
      <c r="S21" s="45">
        <f t="shared" si="2"/>
        <v>-27</v>
      </c>
    </row>
    <row r="22" spans="1:19" ht="15.75" customHeight="1">
      <c r="A22" s="38" t="s">
        <v>110</v>
      </c>
      <c r="B22" s="47" t="s">
        <v>111</v>
      </c>
      <c r="C22" s="40">
        <v>3409</v>
      </c>
      <c r="D22" s="40">
        <v>32</v>
      </c>
      <c r="E22" s="40">
        <v>20</v>
      </c>
      <c r="F22" s="40">
        <v>183</v>
      </c>
      <c r="G22" s="40">
        <v>10</v>
      </c>
      <c r="H22" s="40">
        <v>28</v>
      </c>
      <c r="I22" s="40">
        <v>7076</v>
      </c>
      <c r="J22" s="40">
        <v>63</v>
      </c>
      <c r="K22" s="40">
        <v>5</v>
      </c>
      <c r="L22" s="41">
        <v>0</v>
      </c>
      <c r="M22" s="42">
        <v>10826</v>
      </c>
      <c r="N22" s="43">
        <f t="shared" si="0"/>
        <v>10826</v>
      </c>
      <c r="O22" s="26" t="b">
        <f t="shared" si="1"/>
        <v>1</v>
      </c>
      <c r="P22" s="44">
        <v>19</v>
      </c>
      <c r="Q22" s="44" t="s">
        <v>112</v>
      </c>
      <c r="R22" s="44">
        <v>3430</v>
      </c>
      <c r="S22" s="45">
        <f t="shared" si="2"/>
        <v>-21</v>
      </c>
    </row>
    <row r="23" spans="1:19" ht="15.75" customHeight="1">
      <c r="A23" s="38" t="s">
        <v>113</v>
      </c>
      <c r="B23" s="48" t="s">
        <v>114</v>
      </c>
      <c r="C23" s="49">
        <v>236235</v>
      </c>
      <c r="D23" s="49">
        <v>1023</v>
      </c>
      <c r="E23" s="49">
        <v>3677</v>
      </c>
      <c r="F23" s="49">
        <v>3124</v>
      </c>
      <c r="G23" s="49">
        <v>39</v>
      </c>
      <c r="H23" s="49">
        <v>1785</v>
      </c>
      <c r="I23" s="49">
        <v>99269</v>
      </c>
      <c r="J23" s="49">
        <v>1372</v>
      </c>
      <c r="K23" s="49">
        <v>270</v>
      </c>
      <c r="L23" s="50">
        <v>1</v>
      </c>
      <c r="M23" s="48">
        <v>346795</v>
      </c>
      <c r="N23" s="43">
        <f t="shared" si="0"/>
        <v>346795</v>
      </c>
      <c r="O23" s="26" t="b">
        <f t="shared" si="1"/>
        <v>1</v>
      </c>
      <c r="P23" s="44">
        <v>20</v>
      </c>
      <c r="Q23" s="44" t="s">
        <v>115</v>
      </c>
      <c r="R23" s="44">
        <v>238525</v>
      </c>
      <c r="S23" s="45">
        <f t="shared" si="2"/>
        <v>-2290</v>
      </c>
    </row>
    <row r="24" spans="1:19" ht="15.75" customHeight="1">
      <c r="A24" s="38" t="s">
        <v>116</v>
      </c>
      <c r="B24" s="47" t="s">
        <v>117</v>
      </c>
      <c r="C24" s="40">
        <v>10892</v>
      </c>
      <c r="D24" s="40">
        <v>42</v>
      </c>
      <c r="E24" s="40">
        <v>112</v>
      </c>
      <c r="F24" s="40">
        <v>304</v>
      </c>
      <c r="G24" s="40">
        <v>5</v>
      </c>
      <c r="H24" s="40">
        <v>47</v>
      </c>
      <c r="I24" s="40">
        <v>5351</v>
      </c>
      <c r="J24" s="40">
        <v>60</v>
      </c>
      <c r="K24" s="40">
        <v>7</v>
      </c>
      <c r="L24" s="41">
        <v>0</v>
      </c>
      <c r="M24" s="42">
        <v>16820</v>
      </c>
      <c r="N24" s="43">
        <f t="shared" si="0"/>
        <v>16820</v>
      </c>
      <c r="O24" s="26" t="b">
        <f t="shared" si="1"/>
        <v>1</v>
      </c>
      <c r="P24" s="44">
        <v>21</v>
      </c>
      <c r="Q24" s="44" t="s">
        <v>118</v>
      </c>
      <c r="R24" s="44">
        <v>10972</v>
      </c>
      <c r="S24" s="45">
        <f t="shared" si="2"/>
        <v>-80</v>
      </c>
    </row>
    <row r="25" spans="1:19" ht="15.75" customHeight="1">
      <c r="A25" s="38" t="s">
        <v>119</v>
      </c>
      <c r="B25" s="47" t="s">
        <v>120</v>
      </c>
      <c r="C25" s="40">
        <v>1509</v>
      </c>
      <c r="D25" s="40">
        <v>19</v>
      </c>
      <c r="E25" s="40">
        <v>4</v>
      </c>
      <c r="F25" s="40">
        <v>35</v>
      </c>
      <c r="G25" s="40">
        <v>4</v>
      </c>
      <c r="H25" s="40">
        <v>0</v>
      </c>
      <c r="I25" s="40">
        <v>2643</v>
      </c>
      <c r="J25" s="40">
        <v>57</v>
      </c>
      <c r="K25" s="40">
        <v>2</v>
      </c>
      <c r="L25" s="41">
        <v>0</v>
      </c>
      <c r="M25" s="42">
        <v>4273</v>
      </c>
      <c r="N25" s="43">
        <f t="shared" si="0"/>
        <v>4273</v>
      </c>
      <c r="O25" s="26" t="b">
        <f t="shared" si="1"/>
        <v>1</v>
      </c>
      <c r="P25" s="44">
        <v>22</v>
      </c>
      <c r="Q25" s="44" t="s">
        <v>33</v>
      </c>
      <c r="R25" s="44">
        <v>1533</v>
      </c>
      <c r="S25" s="45">
        <f t="shared" si="2"/>
        <v>-24</v>
      </c>
    </row>
    <row r="26" spans="1:19" ht="15.75" customHeight="1">
      <c r="A26" s="38" t="s">
        <v>121</v>
      </c>
      <c r="B26" s="47" t="s">
        <v>122</v>
      </c>
      <c r="C26" s="40">
        <v>9670</v>
      </c>
      <c r="D26" s="40">
        <v>28</v>
      </c>
      <c r="E26" s="40">
        <v>55</v>
      </c>
      <c r="F26" s="40">
        <v>551</v>
      </c>
      <c r="G26" s="40">
        <v>2</v>
      </c>
      <c r="H26" s="40">
        <v>110</v>
      </c>
      <c r="I26" s="40">
        <v>12985</v>
      </c>
      <c r="J26" s="40">
        <v>164</v>
      </c>
      <c r="K26" s="40">
        <v>31</v>
      </c>
      <c r="L26" s="41">
        <v>1</v>
      </c>
      <c r="M26" s="42">
        <v>23597</v>
      </c>
      <c r="N26" s="43">
        <f t="shared" si="0"/>
        <v>23597</v>
      </c>
      <c r="O26" s="26" t="b">
        <f t="shared" si="1"/>
        <v>1</v>
      </c>
      <c r="P26" s="44">
        <v>23</v>
      </c>
      <c r="Q26" s="44" t="s">
        <v>123</v>
      </c>
      <c r="R26" s="44">
        <v>14713</v>
      </c>
      <c r="S26" s="45">
        <f t="shared" si="2"/>
        <v>-5043</v>
      </c>
    </row>
    <row r="27" spans="1:19" ht="15.75" customHeight="1">
      <c r="A27" s="38" t="s">
        <v>124</v>
      </c>
      <c r="B27" s="47" t="s">
        <v>125</v>
      </c>
      <c r="C27" s="40">
        <v>4810</v>
      </c>
      <c r="D27" s="40">
        <v>0</v>
      </c>
      <c r="E27" s="40">
        <v>16</v>
      </c>
      <c r="F27" s="40">
        <v>134</v>
      </c>
      <c r="G27" s="40">
        <v>0</v>
      </c>
      <c r="H27" s="40">
        <v>24</v>
      </c>
      <c r="I27" s="40">
        <v>7671</v>
      </c>
      <c r="J27" s="40">
        <v>0</v>
      </c>
      <c r="K27" s="40">
        <v>3</v>
      </c>
      <c r="L27" s="41">
        <v>0</v>
      </c>
      <c r="M27" s="42">
        <v>12658</v>
      </c>
      <c r="N27" s="43">
        <f t="shared" si="0"/>
        <v>12658</v>
      </c>
      <c r="O27" s="26" t="b">
        <f t="shared" si="1"/>
        <v>1</v>
      </c>
      <c r="P27" s="51"/>
      <c r="Q27" s="51"/>
      <c r="R27" s="51"/>
      <c r="S27" s="45">
        <f t="shared" si="2"/>
        <v>4810</v>
      </c>
    </row>
    <row r="28" spans="1:19" ht="15.75" customHeight="1">
      <c r="A28" s="38" t="s">
        <v>126</v>
      </c>
      <c r="B28" s="47" t="s">
        <v>127</v>
      </c>
      <c r="C28" s="40">
        <v>1302</v>
      </c>
      <c r="D28" s="40">
        <v>17</v>
      </c>
      <c r="E28" s="40">
        <v>7</v>
      </c>
      <c r="F28" s="40">
        <v>54</v>
      </c>
      <c r="G28" s="40">
        <v>0</v>
      </c>
      <c r="H28" s="40">
        <v>9</v>
      </c>
      <c r="I28" s="40">
        <v>2735</v>
      </c>
      <c r="J28" s="40">
        <v>29</v>
      </c>
      <c r="K28" s="40">
        <v>2</v>
      </c>
      <c r="L28" s="41">
        <v>0</v>
      </c>
      <c r="M28" s="42">
        <v>4155</v>
      </c>
      <c r="N28" s="43">
        <f t="shared" si="0"/>
        <v>4155</v>
      </c>
      <c r="O28" s="26" t="b">
        <f t="shared" si="1"/>
        <v>1</v>
      </c>
      <c r="P28" s="44">
        <v>24</v>
      </c>
      <c r="Q28" s="44" t="s">
        <v>35</v>
      </c>
      <c r="R28" s="44">
        <v>1316</v>
      </c>
      <c r="S28" s="45">
        <f t="shared" si="2"/>
        <v>-14</v>
      </c>
    </row>
    <row r="29" spans="1:19" ht="15.75" customHeight="1">
      <c r="A29" s="38" t="s">
        <v>128</v>
      </c>
      <c r="B29" s="47" t="s">
        <v>129</v>
      </c>
      <c r="C29" s="40">
        <v>6716</v>
      </c>
      <c r="D29" s="40">
        <v>22</v>
      </c>
      <c r="E29" s="40">
        <v>11</v>
      </c>
      <c r="F29" s="40">
        <v>113</v>
      </c>
      <c r="G29" s="40">
        <v>8</v>
      </c>
      <c r="H29" s="40">
        <v>22</v>
      </c>
      <c r="I29" s="40">
        <v>6055</v>
      </c>
      <c r="J29" s="40">
        <v>65</v>
      </c>
      <c r="K29" s="40">
        <v>13</v>
      </c>
      <c r="L29" s="41">
        <v>0</v>
      </c>
      <c r="M29" s="42">
        <v>13025</v>
      </c>
      <c r="N29" s="43">
        <f t="shared" si="0"/>
        <v>13025</v>
      </c>
      <c r="O29" s="26" t="b">
        <f t="shared" si="1"/>
        <v>1</v>
      </c>
      <c r="P29" s="44">
        <v>25</v>
      </c>
      <c r="Q29" s="44" t="s">
        <v>130</v>
      </c>
      <c r="R29" s="44">
        <v>6819</v>
      </c>
      <c r="S29" s="45">
        <f t="shared" si="2"/>
        <v>-103</v>
      </c>
    </row>
    <row r="30" spans="1:19" ht="15.75" customHeight="1">
      <c r="A30" s="38" t="s">
        <v>131</v>
      </c>
      <c r="B30" s="47" t="s">
        <v>132</v>
      </c>
      <c r="C30" s="40">
        <v>4014</v>
      </c>
      <c r="D30" s="40">
        <v>7</v>
      </c>
      <c r="E30" s="40">
        <v>18</v>
      </c>
      <c r="F30" s="40">
        <v>194</v>
      </c>
      <c r="G30" s="40">
        <v>2</v>
      </c>
      <c r="H30" s="40">
        <v>33</v>
      </c>
      <c r="I30" s="40">
        <v>6076</v>
      </c>
      <c r="J30" s="40">
        <v>30</v>
      </c>
      <c r="K30" s="40">
        <v>4</v>
      </c>
      <c r="L30" s="41">
        <v>0</v>
      </c>
      <c r="M30" s="42">
        <v>10378</v>
      </c>
      <c r="N30" s="43">
        <f t="shared" si="0"/>
        <v>10378</v>
      </c>
      <c r="O30" s="26" t="b">
        <f t="shared" si="1"/>
        <v>1</v>
      </c>
      <c r="P30" s="44">
        <v>26</v>
      </c>
      <c r="Q30" s="44" t="s">
        <v>36</v>
      </c>
      <c r="R30" s="44">
        <v>4084</v>
      </c>
      <c r="S30" s="45">
        <f t="shared" si="2"/>
        <v>-70</v>
      </c>
    </row>
    <row r="31" spans="1:19" ht="15.75" customHeight="1">
      <c r="A31" s="38" t="s">
        <v>133</v>
      </c>
      <c r="B31" s="48" t="s">
        <v>134</v>
      </c>
      <c r="C31" s="49">
        <v>44725</v>
      </c>
      <c r="D31" s="49">
        <v>123</v>
      </c>
      <c r="E31" s="49">
        <v>471</v>
      </c>
      <c r="F31" s="49">
        <v>906</v>
      </c>
      <c r="G31" s="49">
        <v>22</v>
      </c>
      <c r="H31" s="49">
        <v>276</v>
      </c>
      <c r="I31" s="49">
        <v>20377</v>
      </c>
      <c r="J31" s="49">
        <v>271</v>
      </c>
      <c r="K31" s="49">
        <v>82</v>
      </c>
      <c r="L31" s="50">
        <v>4</v>
      </c>
      <c r="M31" s="48">
        <v>67257</v>
      </c>
      <c r="N31" s="43">
        <f t="shared" si="0"/>
        <v>67257</v>
      </c>
      <c r="O31" s="26" t="b">
        <f t="shared" si="1"/>
        <v>1</v>
      </c>
      <c r="P31" s="44">
        <v>27</v>
      </c>
      <c r="Q31" s="44" t="s">
        <v>37</v>
      </c>
      <c r="R31" s="44">
        <v>45267</v>
      </c>
      <c r="S31" s="45">
        <f t="shared" si="2"/>
        <v>-542</v>
      </c>
    </row>
    <row r="32" spans="1:19" ht="15.75" customHeight="1">
      <c r="A32" s="38" t="s">
        <v>135</v>
      </c>
      <c r="B32" s="47" t="s">
        <v>136</v>
      </c>
      <c r="C32" s="40">
        <v>9273</v>
      </c>
      <c r="D32" s="40">
        <v>31</v>
      </c>
      <c r="E32" s="40">
        <v>53</v>
      </c>
      <c r="F32" s="40">
        <v>167</v>
      </c>
      <c r="G32" s="40">
        <v>4</v>
      </c>
      <c r="H32" s="40">
        <v>92</v>
      </c>
      <c r="I32" s="40">
        <v>11267</v>
      </c>
      <c r="J32" s="40">
        <v>86</v>
      </c>
      <c r="K32" s="40">
        <v>27</v>
      </c>
      <c r="L32" s="41">
        <v>0</v>
      </c>
      <c r="M32" s="42">
        <v>21000</v>
      </c>
      <c r="N32" s="43">
        <f t="shared" si="0"/>
        <v>21000</v>
      </c>
      <c r="O32" s="26" t="b">
        <f t="shared" si="1"/>
        <v>1</v>
      </c>
      <c r="P32" s="44">
        <v>28</v>
      </c>
      <c r="Q32" s="44" t="s">
        <v>38</v>
      </c>
      <c r="R32" s="44">
        <v>9271</v>
      </c>
      <c r="S32" s="45">
        <f t="shared" si="2"/>
        <v>2</v>
      </c>
    </row>
    <row r="33" spans="1:19" ht="15.75" customHeight="1">
      <c r="A33" s="38" t="s">
        <v>137</v>
      </c>
      <c r="B33" s="47" t="s">
        <v>138</v>
      </c>
      <c r="C33" s="40">
        <v>1792</v>
      </c>
      <c r="D33" s="40">
        <v>24</v>
      </c>
      <c r="E33" s="40">
        <v>12</v>
      </c>
      <c r="F33" s="40">
        <v>83</v>
      </c>
      <c r="G33" s="40">
        <v>1</v>
      </c>
      <c r="H33" s="40">
        <v>1</v>
      </c>
      <c r="I33" s="40">
        <v>4675</v>
      </c>
      <c r="J33" s="40">
        <v>51</v>
      </c>
      <c r="K33" s="40">
        <v>3</v>
      </c>
      <c r="L33" s="41">
        <v>0</v>
      </c>
      <c r="M33" s="42">
        <v>6642</v>
      </c>
      <c r="N33" s="43">
        <f t="shared" si="0"/>
        <v>6642</v>
      </c>
      <c r="O33" s="26" t="b">
        <f t="shared" si="1"/>
        <v>1</v>
      </c>
      <c r="P33" s="44">
        <v>29</v>
      </c>
      <c r="Q33" s="44" t="s">
        <v>139</v>
      </c>
      <c r="R33" s="44">
        <v>1800</v>
      </c>
      <c r="S33" s="45">
        <f t="shared" si="2"/>
        <v>-8</v>
      </c>
    </row>
    <row r="34" spans="1:19" ht="15.75" customHeight="1">
      <c r="A34" s="38" t="s">
        <v>140</v>
      </c>
      <c r="B34" s="47" t="s">
        <v>141</v>
      </c>
      <c r="C34" s="40">
        <v>5107</v>
      </c>
      <c r="D34" s="40">
        <v>36</v>
      </c>
      <c r="E34" s="40">
        <v>29</v>
      </c>
      <c r="F34" s="40">
        <v>155</v>
      </c>
      <c r="G34" s="40">
        <v>2</v>
      </c>
      <c r="H34" s="40">
        <v>18</v>
      </c>
      <c r="I34" s="40">
        <v>10015</v>
      </c>
      <c r="J34" s="40">
        <v>162</v>
      </c>
      <c r="K34" s="40">
        <v>13</v>
      </c>
      <c r="L34" s="41">
        <v>0</v>
      </c>
      <c r="M34" s="42">
        <v>15537</v>
      </c>
      <c r="N34" s="43">
        <f t="shared" si="0"/>
        <v>15537</v>
      </c>
      <c r="O34" s="26" t="b">
        <f t="shared" si="1"/>
        <v>1</v>
      </c>
      <c r="P34" s="44">
        <v>30</v>
      </c>
      <c r="Q34" s="44" t="s">
        <v>40</v>
      </c>
      <c r="R34" s="44">
        <v>5148</v>
      </c>
      <c r="S34" s="45">
        <f t="shared" si="2"/>
        <v>-41</v>
      </c>
    </row>
    <row r="35" spans="1:19" ht="15.75" customHeight="1">
      <c r="A35" s="38" t="s">
        <v>142</v>
      </c>
      <c r="B35" s="47" t="s">
        <v>143</v>
      </c>
      <c r="C35" s="40">
        <v>12848</v>
      </c>
      <c r="D35" s="40">
        <v>51</v>
      </c>
      <c r="E35" s="40">
        <v>54</v>
      </c>
      <c r="F35" s="40">
        <v>512</v>
      </c>
      <c r="G35" s="40">
        <v>8</v>
      </c>
      <c r="H35" s="40">
        <v>72</v>
      </c>
      <c r="I35" s="40">
        <v>13350</v>
      </c>
      <c r="J35" s="40">
        <v>103</v>
      </c>
      <c r="K35" s="40">
        <v>31</v>
      </c>
      <c r="L35" s="41">
        <v>1</v>
      </c>
      <c r="M35" s="42">
        <v>27030</v>
      </c>
      <c r="N35" s="43">
        <f t="shared" si="0"/>
        <v>27030</v>
      </c>
      <c r="O35" s="26" t="b">
        <f t="shared" si="1"/>
        <v>1</v>
      </c>
      <c r="P35" s="44">
        <v>31</v>
      </c>
      <c r="Q35" s="44" t="s">
        <v>144</v>
      </c>
      <c r="R35" s="44">
        <v>16474</v>
      </c>
      <c r="S35" s="45">
        <f t="shared" si="2"/>
        <v>-3626</v>
      </c>
    </row>
    <row r="36" spans="1:19" ht="15.75" customHeight="1">
      <c r="A36" s="38"/>
      <c r="B36" s="52" t="s">
        <v>145</v>
      </c>
      <c r="C36" s="53">
        <v>402</v>
      </c>
      <c r="D36" s="40"/>
      <c r="E36" s="40"/>
      <c r="F36" s="40"/>
      <c r="G36" s="40"/>
      <c r="H36" s="40"/>
      <c r="I36" s="40"/>
      <c r="J36" s="40"/>
      <c r="K36" s="40"/>
      <c r="L36" s="41"/>
      <c r="M36" s="53">
        <v>402</v>
      </c>
      <c r="N36" s="43"/>
      <c r="O36" s="26"/>
      <c r="P36" s="51">
        <v>6</v>
      </c>
      <c r="Q36" s="51" t="s">
        <v>17</v>
      </c>
      <c r="R36" s="51">
        <v>417</v>
      </c>
      <c r="S36" s="54">
        <f t="shared" si="2"/>
        <v>-15</v>
      </c>
    </row>
    <row r="37" spans="1:19" ht="15.75" customHeight="1">
      <c r="A37" s="38"/>
      <c r="B37" s="52" t="s">
        <v>146</v>
      </c>
      <c r="C37" s="53">
        <v>1005</v>
      </c>
      <c r="D37" s="40"/>
      <c r="E37" s="40"/>
      <c r="F37" s="40"/>
      <c r="G37" s="40"/>
      <c r="H37" s="40"/>
      <c r="I37" s="40"/>
      <c r="J37" s="40"/>
      <c r="K37" s="40"/>
      <c r="L37" s="41"/>
      <c r="M37" s="53">
        <v>1005</v>
      </c>
      <c r="N37" s="43"/>
      <c r="O37" s="26"/>
      <c r="P37" s="51">
        <v>34</v>
      </c>
      <c r="Q37" s="51" t="s">
        <v>43</v>
      </c>
      <c r="R37" s="51">
        <v>1043</v>
      </c>
      <c r="S37" s="54">
        <f t="shared" si="2"/>
        <v>-38</v>
      </c>
    </row>
    <row r="38" spans="1:19" ht="15.75" customHeight="1">
      <c r="A38" s="38"/>
      <c r="B38" s="52" t="s">
        <v>147</v>
      </c>
      <c r="C38" s="53">
        <v>1894</v>
      </c>
      <c r="D38" s="40"/>
      <c r="E38" s="40"/>
      <c r="F38" s="40"/>
      <c r="G38" s="40"/>
      <c r="H38" s="40"/>
      <c r="I38" s="40"/>
      <c r="J38" s="40"/>
      <c r="K38" s="40"/>
      <c r="L38" s="41"/>
      <c r="M38" s="53">
        <v>1894</v>
      </c>
      <c r="N38" s="43"/>
      <c r="O38" s="26"/>
      <c r="P38" s="51">
        <v>40</v>
      </c>
      <c r="Q38" s="51" t="s">
        <v>49</v>
      </c>
      <c r="R38" s="51">
        <v>1976</v>
      </c>
      <c r="S38" s="54">
        <f t="shared" si="2"/>
        <v>-82</v>
      </c>
    </row>
    <row r="39" spans="1:19" ht="15.75" customHeight="1">
      <c r="A39" s="38" t="s">
        <v>148</v>
      </c>
      <c r="B39" s="47" t="s">
        <v>149</v>
      </c>
      <c r="C39" s="40">
        <v>9249</v>
      </c>
      <c r="D39" s="40">
        <v>63</v>
      </c>
      <c r="E39" s="40">
        <v>38</v>
      </c>
      <c r="F39" s="40">
        <v>205</v>
      </c>
      <c r="G39" s="40">
        <v>11</v>
      </c>
      <c r="H39" s="40">
        <v>42</v>
      </c>
      <c r="I39" s="40">
        <v>10471</v>
      </c>
      <c r="J39" s="40">
        <v>157</v>
      </c>
      <c r="K39" s="40">
        <v>24</v>
      </c>
      <c r="L39" s="41">
        <v>0</v>
      </c>
      <c r="M39" s="42">
        <v>20260</v>
      </c>
      <c r="N39" s="43">
        <f t="shared" ref="N39:N40" si="3">SUM(C39:L39)</f>
        <v>20260</v>
      </c>
      <c r="O39" s="26" t="b">
        <f t="shared" ref="O39:O40" si="4">N39=M39</f>
        <v>1</v>
      </c>
      <c r="P39" s="44">
        <v>32</v>
      </c>
      <c r="Q39" s="44" t="s">
        <v>150</v>
      </c>
      <c r="R39" s="44">
        <v>8332</v>
      </c>
      <c r="S39" s="45">
        <f t="shared" si="2"/>
        <v>917</v>
      </c>
    </row>
    <row r="40" spans="1:19" ht="15.75" customHeight="1">
      <c r="A40" s="38" t="s">
        <v>151</v>
      </c>
      <c r="B40" s="47" t="s">
        <v>152</v>
      </c>
      <c r="C40" s="40">
        <v>9111</v>
      </c>
      <c r="D40" s="40">
        <v>48</v>
      </c>
      <c r="E40" s="40">
        <v>61</v>
      </c>
      <c r="F40" s="40">
        <v>610</v>
      </c>
      <c r="G40" s="40">
        <v>7</v>
      </c>
      <c r="H40" s="40">
        <v>45</v>
      </c>
      <c r="I40" s="40">
        <v>14120</v>
      </c>
      <c r="J40" s="40">
        <v>160</v>
      </c>
      <c r="K40" s="40">
        <v>30</v>
      </c>
      <c r="L40" s="41">
        <v>0</v>
      </c>
      <c r="M40" s="42">
        <v>24192</v>
      </c>
      <c r="N40" s="43">
        <f t="shared" si="3"/>
        <v>24192</v>
      </c>
      <c r="O40" s="26" t="b">
        <f t="shared" si="4"/>
        <v>1</v>
      </c>
      <c r="P40" s="44">
        <v>33</v>
      </c>
      <c r="Q40" s="44" t="s">
        <v>42</v>
      </c>
      <c r="R40" s="44">
        <v>9523</v>
      </c>
      <c r="S40" s="45">
        <f t="shared" si="2"/>
        <v>-412</v>
      </c>
    </row>
    <row r="41" spans="1:19" ht="15.75" customHeight="1">
      <c r="A41" s="38"/>
      <c r="B41" s="47" t="s">
        <v>153</v>
      </c>
      <c r="C41" s="40">
        <v>280</v>
      </c>
      <c r="D41" s="40"/>
      <c r="E41" s="40"/>
      <c r="F41" s="40"/>
      <c r="G41" s="40"/>
      <c r="H41" s="40"/>
      <c r="I41" s="40"/>
      <c r="J41" s="40"/>
      <c r="K41" s="40"/>
      <c r="L41" s="41"/>
      <c r="M41" s="42">
        <v>280</v>
      </c>
      <c r="N41" s="43"/>
      <c r="O41" s="26"/>
      <c r="P41" s="51">
        <v>45</v>
      </c>
      <c r="Q41" s="51" t="s">
        <v>154</v>
      </c>
      <c r="R41" s="44">
        <v>280</v>
      </c>
      <c r="S41" s="54">
        <f t="shared" si="2"/>
        <v>0</v>
      </c>
    </row>
    <row r="42" spans="1:19" ht="15.75" customHeight="1">
      <c r="A42" s="38" t="s">
        <v>155</v>
      </c>
      <c r="B42" s="47" t="s">
        <v>156</v>
      </c>
      <c r="C42" s="40">
        <v>5847</v>
      </c>
      <c r="D42" s="40">
        <v>11</v>
      </c>
      <c r="E42" s="40">
        <v>52</v>
      </c>
      <c r="F42" s="40">
        <v>96</v>
      </c>
      <c r="G42" s="40">
        <v>1</v>
      </c>
      <c r="H42" s="40">
        <v>61</v>
      </c>
      <c r="I42" s="40">
        <v>7492</v>
      </c>
      <c r="J42" s="40">
        <v>41</v>
      </c>
      <c r="K42" s="40">
        <v>6</v>
      </c>
      <c r="L42" s="41">
        <v>0</v>
      </c>
      <c r="M42" s="42">
        <v>13607</v>
      </c>
      <c r="N42" s="43">
        <f t="shared" ref="N42:N49" si="5">SUM(C42:L42)</f>
        <v>13607</v>
      </c>
      <c r="O42" s="26" t="b">
        <f t="shared" ref="O42:O49" si="6">N42=M42</f>
        <v>1</v>
      </c>
      <c r="P42" s="44">
        <v>35</v>
      </c>
      <c r="Q42" s="44" t="s">
        <v>44</v>
      </c>
      <c r="R42" s="44">
        <v>5854</v>
      </c>
      <c r="S42" s="45">
        <f t="shared" si="2"/>
        <v>-7</v>
      </c>
    </row>
    <row r="43" spans="1:19" ht="15.75" customHeight="1">
      <c r="A43" s="38" t="s">
        <v>157</v>
      </c>
      <c r="B43" s="47" t="s">
        <v>158</v>
      </c>
      <c r="C43" s="40">
        <v>840</v>
      </c>
      <c r="D43" s="40">
        <v>8</v>
      </c>
      <c r="E43" s="40">
        <v>7</v>
      </c>
      <c r="F43" s="40">
        <v>28</v>
      </c>
      <c r="G43" s="40">
        <v>2</v>
      </c>
      <c r="H43" s="40">
        <v>8</v>
      </c>
      <c r="I43" s="40">
        <v>967</v>
      </c>
      <c r="J43" s="40">
        <v>22</v>
      </c>
      <c r="K43" s="40">
        <v>0</v>
      </c>
      <c r="L43" s="41">
        <v>0</v>
      </c>
      <c r="M43" s="42">
        <v>1882</v>
      </c>
      <c r="N43" s="43">
        <f t="shared" si="5"/>
        <v>1882</v>
      </c>
      <c r="O43" s="26" t="b">
        <f t="shared" si="6"/>
        <v>1</v>
      </c>
      <c r="P43" s="44">
        <v>36</v>
      </c>
      <c r="Q43" s="44" t="s">
        <v>45</v>
      </c>
      <c r="R43" s="44">
        <v>837</v>
      </c>
      <c r="S43" s="45">
        <f t="shared" si="2"/>
        <v>3</v>
      </c>
    </row>
    <row r="44" spans="1:19" ht="15.75" customHeight="1">
      <c r="A44" s="38" t="s">
        <v>159</v>
      </c>
      <c r="B44" s="47" t="s">
        <v>160</v>
      </c>
      <c r="C44" s="40">
        <v>15711</v>
      </c>
      <c r="D44" s="40">
        <v>73</v>
      </c>
      <c r="E44" s="40">
        <v>106</v>
      </c>
      <c r="F44" s="40">
        <v>472</v>
      </c>
      <c r="G44" s="40">
        <v>4</v>
      </c>
      <c r="H44" s="40">
        <v>54</v>
      </c>
      <c r="I44" s="40">
        <v>11859</v>
      </c>
      <c r="J44" s="40">
        <v>135</v>
      </c>
      <c r="K44" s="40">
        <v>9</v>
      </c>
      <c r="L44" s="41">
        <v>1</v>
      </c>
      <c r="M44" s="42">
        <v>28424</v>
      </c>
      <c r="N44" s="43">
        <f t="shared" si="5"/>
        <v>28424</v>
      </c>
      <c r="O44" s="26" t="b">
        <f t="shared" si="6"/>
        <v>1</v>
      </c>
      <c r="P44" s="44">
        <v>37</v>
      </c>
      <c r="Q44" s="44" t="s">
        <v>46</v>
      </c>
      <c r="R44" s="44">
        <v>16010</v>
      </c>
      <c r="S44" s="45">
        <f t="shared" si="2"/>
        <v>-299</v>
      </c>
    </row>
    <row r="45" spans="1:19" ht="15.75" customHeight="1">
      <c r="A45" s="38" t="s">
        <v>161</v>
      </c>
      <c r="B45" s="47" t="s">
        <v>162</v>
      </c>
      <c r="C45" s="40">
        <v>1171</v>
      </c>
      <c r="D45" s="40">
        <v>25</v>
      </c>
      <c r="E45" s="40">
        <v>11</v>
      </c>
      <c r="F45" s="40">
        <v>29</v>
      </c>
      <c r="G45" s="40">
        <v>2</v>
      </c>
      <c r="H45" s="40">
        <v>7</v>
      </c>
      <c r="I45" s="40">
        <v>1562</v>
      </c>
      <c r="J45" s="40">
        <v>30</v>
      </c>
      <c r="K45" s="40">
        <v>5</v>
      </c>
      <c r="L45" s="41">
        <v>0</v>
      </c>
      <c r="M45" s="42">
        <v>2842</v>
      </c>
      <c r="N45" s="43">
        <f t="shared" si="5"/>
        <v>2842</v>
      </c>
      <c r="O45" s="26" t="b">
        <f t="shared" si="6"/>
        <v>1</v>
      </c>
      <c r="P45" s="44">
        <v>38</v>
      </c>
      <c r="Q45" s="44" t="s">
        <v>47</v>
      </c>
      <c r="R45" s="44">
        <v>1185</v>
      </c>
      <c r="S45" s="45">
        <f t="shared" si="2"/>
        <v>-14</v>
      </c>
    </row>
    <row r="46" spans="1:19" ht="15.75" customHeight="1">
      <c r="A46" s="38" t="s">
        <v>163</v>
      </c>
      <c r="B46" s="47" t="s">
        <v>164</v>
      </c>
      <c r="C46" s="40">
        <v>3204</v>
      </c>
      <c r="D46" s="40">
        <v>16</v>
      </c>
      <c r="E46" s="40">
        <v>5</v>
      </c>
      <c r="F46" s="40">
        <v>48</v>
      </c>
      <c r="G46" s="40">
        <v>1</v>
      </c>
      <c r="H46" s="40">
        <v>39</v>
      </c>
      <c r="I46" s="40">
        <v>4649</v>
      </c>
      <c r="J46" s="40">
        <v>46</v>
      </c>
      <c r="K46" s="40">
        <v>2</v>
      </c>
      <c r="L46" s="41">
        <v>1</v>
      </c>
      <c r="M46" s="42">
        <v>8011</v>
      </c>
      <c r="N46" s="43">
        <f t="shared" si="5"/>
        <v>8011</v>
      </c>
      <c r="O46" s="26" t="b">
        <f t="shared" si="6"/>
        <v>1</v>
      </c>
      <c r="P46" s="44">
        <v>39</v>
      </c>
      <c r="Q46" s="44" t="s">
        <v>48</v>
      </c>
      <c r="R46" s="44">
        <v>3213</v>
      </c>
      <c r="S46" s="45">
        <f t="shared" si="2"/>
        <v>-9</v>
      </c>
    </row>
    <row r="47" spans="1:19" ht="15.75" customHeight="1">
      <c r="A47" s="38" t="s">
        <v>165</v>
      </c>
      <c r="B47" s="47" t="s">
        <v>166</v>
      </c>
      <c r="C47" s="40">
        <v>8356</v>
      </c>
      <c r="D47" s="40">
        <v>5</v>
      </c>
      <c r="E47" s="40">
        <v>41</v>
      </c>
      <c r="F47" s="40">
        <v>383</v>
      </c>
      <c r="G47" s="40">
        <v>7</v>
      </c>
      <c r="H47" s="40">
        <v>101</v>
      </c>
      <c r="I47" s="40">
        <v>5430</v>
      </c>
      <c r="J47" s="40">
        <v>34</v>
      </c>
      <c r="K47" s="40">
        <v>2</v>
      </c>
      <c r="L47" s="41">
        <v>0</v>
      </c>
      <c r="M47" s="42">
        <v>14359</v>
      </c>
      <c r="N47" s="43">
        <f t="shared" si="5"/>
        <v>14359</v>
      </c>
      <c r="O47" s="26" t="b">
        <f t="shared" si="6"/>
        <v>1</v>
      </c>
      <c r="P47" s="44">
        <v>41</v>
      </c>
      <c r="Q47" s="44" t="s">
        <v>50</v>
      </c>
      <c r="R47" s="44">
        <v>8398</v>
      </c>
      <c r="S47" s="45">
        <f t="shared" si="2"/>
        <v>-42</v>
      </c>
    </row>
    <row r="48" spans="1:19" ht="15.75" customHeight="1">
      <c r="A48" s="38" t="s">
        <v>167</v>
      </c>
      <c r="B48" s="47" t="s">
        <v>168</v>
      </c>
      <c r="C48" s="40">
        <v>10949</v>
      </c>
      <c r="D48" s="40">
        <v>29</v>
      </c>
      <c r="E48" s="40">
        <v>67</v>
      </c>
      <c r="F48" s="40">
        <v>409</v>
      </c>
      <c r="G48" s="40">
        <v>11</v>
      </c>
      <c r="H48" s="40">
        <v>103</v>
      </c>
      <c r="I48" s="40">
        <v>14387</v>
      </c>
      <c r="J48" s="40">
        <v>100</v>
      </c>
      <c r="K48" s="40">
        <v>22</v>
      </c>
      <c r="L48" s="41">
        <v>3</v>
      </c>
      <c r="M48" s="42">
        <v>26080</v>
      </c>
      <c r="N48" s="43">
        <f t="shared" si="5"/>
        <v>26080</v>
      </c>
      <c r="O48" s="26" t="b">
        <f t="shared" si="6"/>
        <v>1</v>
      </c>
      <c r="P48" s="44">
        <v>42</v>
      </c>
      <c r="Q48" s="44" t="s">
        <v>51</v>
      </c>
      <c r="R48" s="44">
        <v>11088</v>
      </c>
      <c r="S48" s="45">
        <f t="shared" si="2"/>
        <v>-139</v>
      </c>
    </row>
    <row r="49" spans="1:19" ht="15.75" customHeight="1">
      <c r="A49" s="38" t="s">
        <v>169</v>
      </c>
      <c r="B49" s="47" t="s">
        <v>170</v>
      </c>
      <c r="C49" s="40">
        <v>1140</v>
      </c>
      <c r="D49" s="40">
        <v>7</v>
      </c>
      <c r="E49" s="40">
        <v>4</v>
      </c>
      <c r="F49" s="40">
        <v>197</v>
      </c>
      <c r="G49" s="40">
        <v>0</v>
      </c>
      <c r="H49" s="40">
        <v>2</v>
      </c>
      <c r="I49" s="40">
        <v>2039</v>
      </c>
      <c r="J49" s="40">
        <v>11</v>
      </c>
      <c r="K49" s="40">
        <v>5</v>
      </c>
      <c r="L49" s="41">
        <v>0</v>
      </c>
      <c r="M49" s="42">
        <v>3405</v>
      </c>
      <c r="N49" s="43">
        <f t="shared" si="5"/>
        <v>3405</v>
      </c>
      <c r="O49" s="26" t="b">
        <f t="shared" si="6"/>
        <v>1</v>
      </c>
      <c r="P49" s="44">
        <v>43</v>
      </c>
      <c r="Q49" s="44" t="s">
        <v>52</v>
      </c>
      <c r="R49" s="44">
        <v>1126</v>
      </c>
      <c r="S49" s="45">
        <f t="shared" si="2"/>
        <v>14</v>
      </c>
    </row>
    <row r="50" spans="1:19" ht="15.75" customHeight="1">
      <c r="A50" s="38" t="s">
        <v>171</v>
      </c>
      <c r="B50" s="55" t="s">
        <v>172</v>
      </c>
      <c r="C50" s="40">
        <v>6259</v>
      </c>
      <c r="D50" s="40">
        <v>16</v>
      </c>
      <c r="E50" s="40">
        <v>35</v>
      </c>
      <c r="F50" s="40">
        <v>183</v>
      </c>
      <c r="G50" s="40">
        <v>2</v>
      </c>
      <c r="H50" s="40">
        <v>70</v>
      </c>
      <c r="I50" s="40">
        <v>4449</v>
      </c>
      <c r="J50" s="40">
        <v>32</v>
      </c>
      <c r="K50" s="40">
        <v>10</v>
      </c>
      <c r="L50" s="41">
        <v>0</v>
      </c>
      <c r="M50" s="42">
        <v>11056</v>
      </c>
      <c r="N50" s="26"/>
      <c r="O50" s="26"/>
      <c r="P50" s="44">
        <v>44</v>
      </c>
      <c r="Q50" s="44" t="s">
        <v>173</v>
      </c>
      <c r="R50" s="44">
        <v>6301</v>
      </c>
      <c r="S50" s="45">
        <f t="shared" si="2"/>
        <v>-42</v>
      </c>
    </row>
    <row r="51" spans="1:19" ht="15.75" customHeight="1">
      <c r="A51" s="56" t="s">
        <v>174</v>
      </c>
      <c r="B51" s="47" t="s">
        <v>175</v>
      </c>
      <c r="C51" s="40">
        <v>6897</v>
      </c>
      <c r="D51" s="40">
        <v>7</v>
      </c>
      <c r="E51" s="40">
        <v>42</v>
      </c>
      <c r="F51" s="40">
        <v>206</v>
      </c>
      <c r="G51" s="40">
        <v>9</v>
      </c>
      <c r="H51" s="40">
        <v>19</v>
      </c>
      <c r="I51" s="40">
        <v>9286</v>
      </c>
      <c r="J51" s="40">
        <v>38</v>
      </c>
      <c r="K51" s="40">
        <v>13</v>
      </c>
      <c r="L51" s="41">
        <v>0</v>
      </c>
      <c r="M51" s="42">
        <v>16517</v>
      </c>
      <c r="N51" s="26"/>
      <c r="O51" s="26"/>
      <c r="P51" s="57">
        <v>46</v>
      </c>
      <c r="Q51" s="57" t="s">
        <v>55</v>
      </c>
      <c r="R51" s="57">
        <v>6979</v>
      </c>
      <c r="S51" s="45">
        <f t="shared" si="2"/>
        <v>-82</v>
      </c>
    </row>
    <row r="52" spans="1:19" ht="15.75" customHeight="1">
      <c r="B52" s="58"/>
      <c r="C52" s="59"/>
      <c r="D52" s="44"/>
      <c r="E52" s="44"/>
      <c r="F52" s="44"/>
      <c r="G52" s="44"/>
      <c r="H52" s="44"/>
      <c r="I52" s="44"/>
      <c r="J52" s="44"/>
      <c r="K52" s="44"/>
      <c r="L52" s="44"/>
      <c r="M52" s="58"/>
      <c r="P52" s="46"/>
    </row>
    <row r="53" spans="1:19" ht="15.75" customHeight="1">
      <c r="B53" s="58"/>
      <c r="C53" s="60"/>
      <c r="D53" s="44"/>
      <c r="E53" s="44"/>
      <c r="F53" s="44"/>
      <c r="G53" s="44"/>
      <c r="H53" s="44"/>
      <c r="I53" s="44"/>
      <c r="J53" s="44"/>
      <c r="K53" s="44"/>
      <c r="L53" s="44"/>
      <c r="M53" s="58"/>
      <c r="P53" s="46"/>
    </row>
    <row r="54" spans="1:19" ht="15.75" customHeight="1">
      <c r="B54" s="61" t="s">
        <v>176</v>
      </c>
      <c r="C54" s="62">
        <f t="shared" ref="C54:M54" si="7">SUM(C4:C51)</f>
        <v>696104</v>
      </c>
      <c r="D54" s="62">
        <f t="shared" si="7"/>
        <v>5750</v>
      </c>
      <c r="E54" s="63">
        <f t="shared" si="7"/>
        <v>10641</v>
      </c>
      <c r="F54" s="64">
        <f t="shared" si="7"/>
        <v>13826</v>
      </c>
      <c r="G54" s="62">
        <f t="shared" si="7"/>
        <v>459</v>
      </c>
      <c r="H54" s="62">
        <f t="shared" si="7"/>
        <v>4928</v>
      </c>
      <c r="I54" s="63">
        <f t="shared" si="7"/>
        <v>487349</v>
      </c>
      <c r="J54" s="63">
        <f t="shared" si="7"/>
        <v>8590</v>
      </c>
      <c r="K54" s="63">
        <f t="shared" si="7"/>
        <v>1647</v>
      </c>
      <c r="L54" s="64">
        <f t="shared" si="7"/>
        <v>26</v>
      </c>
      <c r="M54" s="65">
        <f t="shared" si="7"/>
        <v>1229320</v>
      </c>
      <c r="P54" s="46"/>
    </row>
    <row r="55" spans="1:19" ht="15.75" customHeight="1">
      <c r="P55" s="46"/>
    </row>
    <row r="56" spans="1:19" ht="15.75" customHeight="1">
      <c r="P56" s="46"/>
    </row>
    <row r="57" spans="1:19" ht="15.75" customHeight="1"/>
    <row r="58" spans="1:19" ht="15.75" customHeight="1"/>
    <row r="59" spans="1:19" ht="15.75" customHeight="1"/>
    <row r="60" spans="1:19" ht="15.75" customHeight="1"/>
    <row r="61" spans="1:19" ht="15.75" customHeight="1"/>
    <row r="62" spans="1:19" ht="15.75" customHeight="1"/>
    <row r="63" spans="1:19" ht="15.75" customHeight="1"/>
    <row r="64" spans="1:1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B3:M3"/>
  <mergeCells count="4">
    <mergeCell ref="F1:K1"/>
    <mergeCell ref="C2:E2"/>
    <mergeCell ref="F2:H2"/>
    <mergeCell ref="I2:K2"/>
  </mergeCells>
  <printOptions gridLines="1"/>
  <pageMargins left="0.70866141732283472" right="0.70866141732283472" top="0.74803149606299213" bottom="0.74803149606299213" header="0" footer="0"/>
  <pageSetup orientation="portrait"/>
  <headerFooter>
    <oddHeader>&amp;CSECRETARIA DE FINANZAS Y ADMINISTRACION.DIRECCION GENERAL DE INGRESOS.ESTADISTICA DEL PADRON VEHICULAR.&amp;R18 DE FEBRERO DE 2011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REV 2024</vt:lpstr>
      <vt:lpstr>Autos COMPARACION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Jared Garcia Muñoz.</dc:creator>
  <cp:lastModifiedBy>PULL</cp:lastModifiedBy>
  <cp:lastPrinted>2025-02-07T00:18:44Z</cp:lastPrinted>
  <dcterms:created xsi:type="dcterms:W3CDTF">2010-02-17T16:35:53Z</dcterms:created>
  <dcterms:modified xsi:type="dcterms:W3CDTF">2025-03-06T18:06:05Z</dcterms:modified>
</cp:coreProperties>
</file>