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4. Registro Estatal de Deuda Pública\REDPO\REDPO 2026\"/>
    </mc:Choice>
  </mc:AlternateContent>
  <bookViews>
    <workbookView xWindow="0" yWindow="0" windowWidth="23040" windowHeight="9264"/>
  </bookViews>
  <sheets>
    <sheet name="REDP" sheetId="1" r:id="rId1"/>
  </sheets>
  <definedNames>
    <definedName name="_xlnm.Print_Area" localSheetId="0">REDP!$B$1:$O$132</definedName>
    <definedName name="_xlnm.Print_Titles" localSheetId="0">REDP!$1:$4</definedName>
  </definedNames>
  <calcPr calcId="152511"/>
</workbook>
</file>

<file path=xl/calcChain.xml><?xml version="1.0" encoding="utf-8"?>
<calcChain xmlns="http://schemas.openxmlformats.org/spreadsheetml/2006/main">
  <c r="H163" i="1" l="1"/>
  <c r="H168" i="1" l="1"/>
  <c r="H162" i="1"/>
  <c r="H161" i="1"/>
  <c r="H160" i="1"/>
  <c r="H159" i="1"/>
  <c r="H158" i="1"/>
  <c r="H157" i="1"/>
  <c r="H156" i="1"/>
  <c r="H143" i="1" l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42" i="1" l="1"/>
  <c r="H141" i="1" l="1"/>
  <c r="H138" i="1" l="1"/>
  <c r="H139" i="1"/>
  <c r="H140" i="1"/>
  <c r="H118" i="1" l="1"/>
  <c r="H87" i="1" l="1"/>
  <c r="H29" i="1"/>
  <c r="H104" i="1" l="1"/>
  <c r="H88" i="1"/>
  <c r="H83" i="1"/>
  <c r="H82" i="1"/>
  <c r="H76" i="1"/>
  <c r="H72" i="1"/>
  <c r="H71" i="1"/>
  <c r="H67" i="1"/>
  <c r="H63" i="1"/>
  <c r="H50" i="1"/>
  <c r="H42" i="1"/>
  <c r="H37" i="1"/>
</calcChain>
</file>

<file path=xl/sharedStrings.xml><?xml version="1.0" encoding="utf-8"?>
<sst xmlns="http://schemas.openxmlformats.org/spreadsheetml/2006/main" count="703" uniqueCount="352">
  <si>
    <t>No. CRÉDITO</t>
  </si>
  <si>
    <t>ACREDITADO</t>
  </si>
  <si>
    <t>ACREEDOR</t>
  </si>
  <si>
    <t>MONTO DISPUESTO EN PESOS</t>
  </si>
  <si>
    <t>TASA</t>
  </si>
  <si>
    <t>PLAZO MÁXIMO</t>
  </si>
  <si>
    <t>FECHA VENCIMIENTO</t>
  </si>
  <si>
    <t>BANOBRAS</t>
  </si>
  <si>
    <t>120 meses</t>
  </si>
  <si>
    <t>TIIE + 1.60</t>
  </si>
  <si>
    <t>180 meses</t>
  </si>
  <si>
    <t>MUNICIPIO DE APASEO EL GRANDE</t>
  </si>
  <si>
    <t>APASEO EL GRANDE</t>
  </si>
  <si>
    <t>TIIE + 2.07</t>
  </si>
  <si>
    <t>60 meses</t>
  </si>
  <si>
    <t>185/09</t>
  </si>
  <si>
    <t>146/2009</t>
  </si>
  <si>
    <t>MUNICIPIO DE CELAYA</t>
  </si>
  <si>
    <t>CELAYA</t>
  </si>
  <si>
    <t>MUNICIPIO DE COMONFORT</t>
  </si>
  <si>
    <t>COMONFORT</t>
  </si>
  <si>
    <t>BANCO DEL BAJÍO</t>
  </si>
  <si>
    <t>TIIE + 1.70</t>
  </si>
  <si>
    <t>205/11</t>
  </si>
  <si>
    <t>193/2011</t>
  </si>
  <si>
    <t>MUNICIPIO DE IRAPUATO</t>
  </si>
  <si>
    <t>IRAPUATO</t>
  </si>
  <si>
    <t>BBVA BANCOMER</t>
  </si>
  <si>
    <t>TIIE + 0.70</t>
  </si>
  <si>
    <t>252/14</t>
  </si>
  <si>
    <t>P11-1014149</t>
  </si>
  <si>
    <t>253/14</t>
  </si>
  <si>
    <t>P11-1014150</t>
  </si>
  <si>
    <t>MUNICIPIO DE LEÓN</t>
  </si>
  <si>
    <t>LEÓN</t>
  </si>
  <si>
    <t>144 meses</t>
  </si>
  <si>
    <t>BANORTE</t>
  </si>
  <si>
    <t>TIIE + 0.94</t>
  </si>
  <si>
    <t>240 meses</t>
  </si>
  <si>
    <t>248/14</t>
  </si>
  <si>
    <t>P11-0414046</t>
  </si>
  <si>
    <t>BANAMEX</t>
  </si>
  <si>
    <t>249/14</t>
  </si>
  <si>
    <t>P11-0514063</t>
  </si>
  <si>
    <t>TIIE + 0.68</t>
  </si>
  <si>
    <t>250/14</t>
  </si>
  <si>
    <t>P11-0714096</t>
  </si>
  <si>
    <t>MUNICIPIO DE PÉNJAMO</t>
  </si>
  <si>
    <t>PÉNJAMO</t>
  </si>
  <si>
    <t>TIIE + 1.90</t>
  </si>
  <si>
    <t>72 meses</t>
  </si>
  <si>
    <t>215/12</t>
  </si>
  <si>
    <t>P11-0312038</t>
  </si>
  <si>
    <t>MUNICIPIO DE SALAMANCA</t>
  </si>
  <si>
    <t>SALAMANCA</t>
  </si>
  <si>
    <t>TIIE + 0.45</t>
  </si>
  <si>
    <t>242/13</t>
  </si>
  <si>
    <t>P11-0913113</t>
  </si>
  <si>
    <t>MUNICIPIO DE SANTA CRUZ DE JUVENTINO ROSAS</t>
  </si>
  <si>
    <t>SANTA CRUZ DE JUVENTINO ROSAS</t>
  </si>
  <si>
    <t>245/13</t>
  </si>
  <si>
    <t>P11-1213170</t>
  </si>
  <si>
    <t>MUNICIPIO DE SILAO</t>
  </si>
  <si>
    <t>SILAO</t>
  </si>
  <si>
    <t>TIIE + 2.25</t>
  </si>
  <si>
    <t>180/08</t>
  </si>
  <si>
    <t>446/2008</t>
  </si>
  <si>
    <t>MUNICIPIO DE SAN FRANCISCO DEL RINCÓN</t>
  </si>
  <si>
    <t>SAN FRANCISCO DEL RINCÓN</t>
  </si>
  <si>
    <t>240/13</t>
  </si>
  <si>
    <t>P11-0312041</t>
  </si>
  <si>
    <t>TIIE +1.60</t>
  </si>
  <si>
    <t>241/13</t>
  </si>
  <si>
    <t>P11-1013117</t>
  </si>
  <si>
    <t>MUNICIPIO DE JERÉCUARO</t>
  </si>
  <si>
    <t>JERÉCUARO</t>
  </si>
  <si>
    <t>TIIE + 1.81</t>
  </si>
  <si>
    <t>168/07</t>
  </si>
  <si>
    <t>352/2007</t>
  </si>
  <si>
    <t>MUNICIPIO DE VILLAGRÁN</t>
  </si>
  <si>
    <t>VILLAGRÁN</t>
  </si>
  <si>
    <t>TIIE * 1.107</t>
  </si>
  <si>
    <t>144/05</t>
  </si>
  <si>
    <t>017/2005</t>
  </si>
  <si>
    <t>TIIE + 2.22</t>
  </si>
  <si>
    <t>190/09</t>
  </si>
  <si>
    <t>240/2009</t>
  </si>
  <si>
    <t>MUNICIPIO DE VALLE DE SANTIAGO</t>
  </si>
  <si>
    <t>VALLE DE SANTIAGO</t>
  </si>
  <si>
    <t>TIIE 28 + 1.50</t>
  </si>
  <si>
    <t>96 meses</t>
  </si>
  <si>
    <t>150/05</t>
  </si>
  <si>
    <t>410/2005</t>
  </si>
  <si>
    <t>TIIE + 1.87</t>
  </si>
  <si>
    <t>219/12</t>
  </si>
  <si>
    <t>P11-0612090</t>
  </si>
  <si>
    <t>MUNICIPIO DE YURIRIA</t>
  </si>
  <si>
    <t>YURIRIA</t>
  </si>
  <si>
    <t>ORGANISMO DE CELAYA</t>
  </si>
  <si>
    <t>JUMAPA CELAYA</t>
  </si>
  <si>
    <t>ORGANISMO DE LEÓN</t>
  </si>
  <si>
    <t>SAPA LEÓN</t>
  </si>
  <si>
    <t>ORGANISMO DE SALAMANCA</t>
  </si>
  <si>
    <t>CMAPAS SALAMANCA</t>
  </si>
  <si>
    <t>TIIE + 1.52</t>
  </si>
  <si>
    <t>209/11</t>
  </si>
  <si>
    <t>527/2011</t>
  </si>
  <si>
    <t>ORGANISMO DE SALVATIERRA</t>
  </si>
  <si>
    <t>290 / 10509</t>
  </si>
  <si>
    <t>216 meses</t>
  </si>
  <si>
    <t>115/01</t>
  </si>
  <si>
    <t>632-UBRA/96</t>
  </si>
  <si>
    <t>GOB. DEL EDO</t>
  </si>
  <si>
    <t>DECRETO DE AUTORIZACIÓN</t>
  </si>
  <si>
    <t>FECHA DE CONTRATACIÓN</t>
  </si>
  <si>
    <t>FECHA DE PUBLICACIÓN DEL DECRETO</t>
  </si>
  <si>
    <t>99</t>
  </si>
  <si>
    <t>233</t>
  </si>
  <si>
    <t>87</t>
  </si>
  <si>
    <t>157</t>
  </si>
  <si>
    <t>173</t>
  </si>
  <si>
    <t>174</t>
  </si>
  <si>
    <t>154</t>
  </si>
  <si>
    <t>153</t>
  </si>
  <si>
    <t>199</t>
  </si>
  <si>
    <t>83</t>
  </si>
  <si>
    <t>82</t>
  </si>
  <si>
    <t>79</t>
  </si>
  <si>
    <t>80</t>
  </si>
  <si>
    <t>106</t>
  </si>
  <si>
    <t>247</t>
  </si>
  <si>
    <t>161 y 172</t>
  </si>
  <si>
    <t>15/04/2011 y 21/06/2011 respectivamente</t>
  </si>
  <si>
    <t>378</t>
  </si>
  <si>
    <t>169</t>
  </si>
  <si>
    <t>88</t>
  </si>
  <si>
    <t>168</t>
  </si>
  <si>
    <t>DEUDA DIRECTA</t>
  </si>
  <si>
    <t>OTRAS OBLIGACIONES Y GARANTÍAS</t>
  </si>
  <si>
    <t>COMISIÓN ESTATAL DE AGUA DE GUANAJUATO/SISTEMA DE AGUA POTABLE  Y ALCANTARILLADO DE LEÓN</t>
  </si>
  <si>
    <t>CONCESIONARIA DEL ACUEDUCTO EL ZAPOTILLO S.A. DE C.V.</t>
  </si>
  <si>
    <t>MONTO CONTRATADO EN PESOS O MONTO DE INVERSIÓN</t>
  </si>
  <si>
    <t>P11-0914138</t>
  </si>
  <si>
    <t>247/14</t>
  </si>
  <si>
    <t>300 meses</t>
  </si>
  <si>
    <t>Público-privada</t>
  </si>
  <si>
    <t>N/A</t>
  </si>
  <si>
    <t>TIPO DE OBLIGACIÓN</t>
  </si>
  <si>
    <t>Contrato de apertura de crédito simple y constitución de garantías</t>
  </si>
  <si>
    <t>Convenio de reconocimiento y reestructuración de adeudo</t>
  </si>
  <si>
    <t>Contrato de Apertura de Crédito Simple</t>
  </si>
  <si>
    <t>No. REGISTRO ESTATAL</t>
  </si>
  <si>
    <t>No. INSCRIPCIÓN EN SHCP</t>
  </si>
  <si>
    <t>Contrato de Apertura de Crédito en Cuenta Corriente Irrevocable, Contingente y Revolvente</t>
  </si>
  <si>
    <t>244/13</t>
  </si>
  <si>
    <t>P11-0914133</t>
  </si>
  <si>
    <t xml:space="preserve">161 y 65 </t>
  </si>
  <si>
    <t>13/06/2008 y 26/03/2010</t>
  </si>
  <si>
    <t>196</t>
  </si>
  <si>
    <t>SMAPAS SALVATIERRA</t>
  </si>
  <si>
    <t>MANUEL DOBLADO</t>
  </si>
  <si>
    <t>BANAMEX 2016</t>
  </si>
  <si>
    <t>307</t>
  </si>
  <si>
    <t>283/16</t>
  </si>
  <si>
    <t>P11-0516024</t>
  </si>
  <si>
    <t>Contrato de Apertura de Crédito de Cuenta Corriente</t>
  </si>
  <si>
    <t>85</t>
  </si>
  <si>
    <t>TIIE + 3.02</t>
  </si>
  <si>
    <t>201/10</t>
  </si>
  <si>
    <t>439/2010</t>
  </si>
  <si>
    <t>98 y Fe de erratas</t>
  </si>
  <si>
    <t>TIIE + 0.73</t>
  </si>
  <si>
    <t>285/16</t>
  </si>
  <si>
    <t>P11-1016045</t>
  </si>
  <si>
    <t>-</t>
  </si>
  <si>
    <t>MUNICIPIO DE MANUEL DOBLADO</t>
  </si>
  <si>
    <t>100</t>
  </si>
  <si>
    <t>TIIE + 1.35</t>
  </si>
  <si>
    <t>122 meses</t>
  </si>
  <si>
    <t>287/16</t>
  </si>
  <si>
    <t>TIIE + 1.15</t>
  </si>
  <si>
    <t>182 meses</t>
  </si>
  <si>
    <t>288/16</t>
  </si>
  <si>
    <t>P11-0417024</t>
  </si>
  <si>
    <t>101</t>
  </si>
  <si>
    <t>TIIE + 1.34</t>
  </si>
  <si>
    <t>289/16</t>
  </si>
  <si>
    <t>P11-0417022</t>
  </si>
  <si>
    <t>REGISTRO ESTATAL DE LA DEUDA PÚBLICA Y OBLIGACIONES</t>
  </si>
  <si>
    <t>TIIE + 0.28</t>
  </si>
  <si>
    <t>315/18</t>
  </si>
  <si>
    <t>BBVA BANCOMER 2018</t>
  </si>
  <si>
    <t>P11-0418027</t>
  </si>
  <si>
    <t>307 Y 290</t>
  </si>
  <si>
    <t>11/09/2015 y 22/12/2017 respectivamente</t>
  </si>
  <si>
    <t>197 y 213</t>
  </si>
  <si>
    <t>7/07/2014 y 5/12/2017</t>
  </si>
  <si>
    <t>TIIE + 1.25</t>
  </si>
  <si>
    <t>317/18</t>
  </si>
  <si>
    <t>DEUDA AVALADA, SOLIDARIA, SUBSIDIARIA O SIMILAR</t>
  </si>
  <si>
    <t>P11-0918083</t>
  </si>
  <si>
    <t>MUNICIPIO DE SAN MIGUEL DE ALLENDE</t>
  </si>
  <si>
    <t>SAN MIGUEL DE ALLENDE</t>
  </si>
  <si>
    <t>344</t>
  </si>
  <si>
    <t>TIIE + 0.48</t>
  </si>
  <si>
    <t>346/19</t>
  </si>
  <si>
    <t>P11-0919043</t>
  </si>
  <si>
    <t>TIIE + 1.50</t>
  </si>
  <si>
    <t>347/19</t>
  </si>
  <si>
    <t>P11-0919044</t>
  </si>
  <si>
    <t>ROMITA</t>
  </si>
  <si>
    <t>SANTANDER</t>
  </si>
  <si>
    <t>TIIE + 0.18</t>
  </si>
  <si>
    <t>367/20</t>
  </si>
  <si>
    <t>P11-0420041</t>
  </si>
  <si>
    <t>TIIE + 0.74</t>
  </si>
  <si>
    <t>370/20</t>
  </si>
  <si>
    <t>P11-1020089</t>
  </si>
  <si>
    <t>BANAMEX 2020</t>
  </si>
  <si>
    <t>372/20</t>
  </si>
  <si>
    <t>108 meses</t>
  </si>
  <si>
    <t>P11-1120093</t>
  </si>
  <si>
    <t>BBVA BANCOMER 2020</t>
  </si>
  <si>
    <t>TIIE + 0.95</t>
  </si>
  <si>
    <t>373/20</t>
  </si>
  <si>
    <t>P11-1120094</t>
  </si>
  <si>
    <t>DEUDA NO SUBSIDIARIA</t>
  </si>
  <si>
    <t>BBVA BANCOMER 2021</t>
  </si>
  <si>
    <t>298</t>
  </si>
  <si>
    <t>392/21</t>
  </si>
  <si>
    <t>P11-0521018</t>
  </si>
  <si>
    <t>MUNICIPIO DE ROMITA</t>
  </si>
  <si>
    <t>7/09/2007</t>
  </si>
  <si>
    <t>TIIE + 0.5</t>
  </si>
  <si>
    <t>25 meses</t>
  </si>
  <si>
    <t>167/07</t>
  </si>
  <si>
    <t>297/2007</t>
  </si>
  <si>
    <t>BANAMEX 2021</t>
  </si>
  <si>
    <t>TIIE + 0.64</t>
  </si>
  <si>
    <t>119 meses</t>
  </si>
  <si>
    <t>393/21</t>
  </si>
  <si>
    <t>P11-0821038</t>
  </si>
  <si>
    <t>GOBIERNO DEL ESTADO</t>
  </si>
  <si>
    <t>SILAO DE LA VICTORIA</t>
  </si>
  <si>
    <t>CONVENIOS DE APOYO FINANCIERO RECUPERABLE</t>
  </si>
  <si>
    <t>PROACTIVA MEDIO AMBIENTE SETASA S.A. de C.V.</t>
  </si>
  <si>
    <t>Convenio para el cumplimiento de la sentencia definitiva dictada en el juicio administrativo 5.450/03 que celebran el municipio de Silao de la Victoria, Gto., Proactiva Medio Ambiente SETASA, S.A. de C.V. y el Gobierno del Estado de Guanajuato.</t>
  </si>
  <si>
    <t>177</t>
  </si>
  <si>
    <t>254/14</t>
  </si>
  <si>
    <t>58</t>
  </si>
  <si>
    <t>TIIE * 1.093</t>
  </si>
  <si>
    <t>136/04</t>
  </si>
  <si>
    <t>068/2004</t>
  </si>
  <si>
    <t>BANAMEX 2022</t>
  </si>
  <si>
    <t>424/22</t>
  </si>
  <si>
    <t>335</t>
  </si>
  <si>
    <t>HSBC</t>
  </si>
  <si>
    <t>TIIE + 0.32</t>
  </si>
  <si>
    <t>426/22</t>
  </si>
  <si>
    <t>TIIE + 0.30</t>
  </si>
  <si>
    <t>425/22</t>
  </si>
  <si>
    <t>P11-0722025</t>
  </si>
  <si>
    <t>P11-0722028</t>
  </si>
  <si>
    <t>P11-0722029</t>
  </si>
  <si>
    <t>P11-0518033</t>
  </si>
  <si>
    <t>TIIE + 0.83</t>
  </si>
  <si>
    <t>BBVA MÉXICO</t>
  </si>
  <si>
    <t>TIIE + 0.43</t>
  </si>
  <si>
    <t>449/23</t>
  </si>
  <si>
    <t>BANAMEX 2023</t>
  </si>
  <si>
    <t>TIIE + 0.19</t>
  </si>
  <si>
    <t>452/23</t>
  </si>
  <si>
    <t>P11-0623028</t>
  </si>
  <si>
    <t>451/23</t>
  </si>
  <si>
    <t>P11-0823034</t>
  </si>
  <si>
    <t>P11-0623029</t>
  </si>
  <si>
    <t>TIIE + 0.14</t>
  </si>
  <si>
    <t>456/23</t>
  </si>
  <si>
    <t>457/23</t>
  </si>
  <si>
    <t>458/23</t>
  </si>
  <si>
    <t>P11-1123074</t>
  </si>
  <si>
    <t>P11-1123075</t>
  </si>
  <si>
    <t>P11-1123076</t>
  </si>
  <si>
    <t>ISAPEG</t>
  </si>
  <si>
    <t>Contrato de mutuo con interés</t>
  </si>
  <si>
    <t>2 meses</t>
  </si>
  <si>
    <t>474/23</t>
  </si>
  <si>
    <t>CONVENIOS DE ANTICIPO DE PARTICIPACIONES</t>
  </si>
  <si>
    <t>Anticipo de participaciones</t>
  </si>
  <si>
    <t>CORTAZAR</t>
  </si>
  <si>
    <t>12 meses</t>
  </si>
  <si>
    <t>SAN DIEGO DE LA UNIÓN</t>
  </si>
  <si>
    <t>HUANÍMARO</t>
  </si>
  <si>
    <t>6 meses</t>
  </si>
  <si>
    <t>DOLORES HIDALGO CUNA DE LA INDEPENDENCIA NACIONAL</t>
  </si>
  <si>
    <t>30 meses</t>
  </si>
  <si>
    <t>ABASOLO</t>
  </si>
  <si>
    <t>XICHÚ</t>
  </si>
  <si>
    <t>490/24</t>
  </si>
  <si>
    <t>491/24</t>
  </si>
  <si>
    <t>499/24</t>
  </si>
  <si>
    <t>500/25</t>
  </si>
  <si>
    <t>501/25</t>
  </si>
  <si>
    <t>502/25</t>
  </si>
  <si>
    <t>503/25</t>
  </si>
  <si>
    <t>OCAMPO</t>
  </si>
  <si>
    <t>504/25</t>
  </si>
  <si>
    <t>505/25</t>
  </si>
  <si>
    <t>11 meses</t>
  </si>
  <si>
    <t>SANTIAGO MARAVATÍO</t>
  </si>
  <si>
    <t>506/25</t>
  </si>
  <si>
    <t>10 meses</t>
  </si>
  <si>
    <t>7 meses</t>
  </si>
  <si>
    <t>507/25</t>
  </si>
  <si>
    <t>MOROLEÓN</t>
  </si>
  <si>
    <t>508/25</t>
  </si>
  <si>
    <t>509/25</t>
  </si>
  <si>
    <t>SALVATIERRA</t>
  </si>
  <si>
    <t>CORONEO</t>
  </si>
  <si>
    <t>510/25</t>
  </si>
  <si>
    <t>9 meses</t>
  </si>
  <si>
    <t>511/25</t>
  </si>
  <si>
    <t>512/25</t>
  </si>
  <si>
    <t>513/25</t>
  </si>
  <si>
    <t>APASEO EL ALTO</t>
  </si>
  <si>
    <t>514/25</t>
  </si>
  <si>
    <t>515/25</t>
  </si>
  <si>
    <t>SAN LUIS DE LA PAZ</t>
  </si>
  <si>
    <t>TARIMORO</t>
  </si>
  <si>
    <t>4 meses</t>
  </si>
  <si>
    <t>516/25</t>
  </si>
  <si>
    <t>517/25</t>
  </si>
  <si>
    <t>518/25</t>
  </si>
  <si>
    <t>VICTORIA</t>
  </si>
  <si>
    <t>519/25</t>
  </si>
  <si>
    <t>JARAL DEL PROGRESO</t>
  </si>
  <si>
    <t>520/25</t>
  </si>
  <si>
    <t>18 meses</t>
  </si>
  <si>
    <t>521/25</t>
  </si>
  <si>
    <t>JAPAMI</t>
  </si>
  <si>
    <t>Convenio de apoyo financiero recuperable</t>
  </si>
  <si>
    <t>522/25</t>
  </si>
  <si>
    <t>15 meses</t>
  </si>
  <si>
    <t>526/26</t>
  </si>
  <si>
    <t>164</t>
  </si>
  <si>
    <t>TIIEF + 0.49</t>
  </si>
  <si>
    <t>527/26</t>
  </si>
  <si>
    <t>TIIEF + 0.46</t>
  </si>
  <si>
    <t>528/26</t>
  </si>
  <si>
    <t>BANAMEX 2026</t>
  </si>
  <si>
    <t>TIIEF + 0.23</t>
  </si>
  <si>
    <t>529/26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</si>
</sst>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dd\-mmm\-yyyy"/>
    <numFmt numFmtId="165" formatCode="0.0%"/>
    <numFmt numFmtId="166" formatCode="_-[$€-2]* #,##0.00_-;\-[$€-2]* #,##0.00_-;_-[$€-2]* &quot;-&quot;??_-"/>
    <numFmt numFmtId="167" formatCode="_-* #,##0.00\ _P_t_s_-;\-* #,##0.00\ _P_t_s_-;_-* &quot;-&quot;??\ _P_t_s_-;_-@_-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Kalinga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rgb="FF89898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265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4" borderId="1" xfId="0" applyFont="1" applyFill="1" applyBorder="1"/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4" borderId="1" xfId="3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43" fontId="5" fillId="6" borderId="1" xfId="1" applyFont="1" applyFill="1" applyBorder="1" applyAlignment="1">
      <alignment horizontal="center" vertical="center" wrapText="1"/>
    </xf>
    <xf numFmtId="14" fontId="5" fillId="6" borderId="1" xfId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14" fontId="15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" fontId="5" fillId="6" borderId="1" xfId="2" applyNumberFormat="1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1" fontId="5" fillId="4" borderId="1" xfId="2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9" fontId="5" fillId="4" borderId="1" xfId="1" applyNumberFormat="1" applyFont="1" applyFill="1" applyBorder="1" applyAlignment="1">
      <alignment vertical="center" wrapText="1"/>
    </xf>
    <xf numFmtId="14" fontId="5" fillId="4" borderId="1" xfId="1" applyNumberFormat="1" applyFont="1" applyFill="1" applyBorder="1" applyAlignment="1">
      <alignment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1" fontId="5" fillId="4" borderId="1" xfId="3" quotePrefix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" fontId="11" fillId="4" borderId="1" xfId="3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5" fillId="5" borderId="1" xfId="2" quotePrefix="1" applyNumberFormat="1" applyFont="1" applyFill="1" applyBorder="1" applyAlignment="1">
      <alignment horizontal="center" vertical="center" wrapText="1"/>
    </xf>
    <xf numFmtId="1" fontId="4" fillId="4" borderId="1" xfId="3" quotePrefix="1" applyNumberFormat="1" applyFont="1" applyFill="1" applyBorder="1" applyAlignment="1">
      <alignment horizontal="center" vertical="center" wrapText="1"/>
    </xf>
    <xf numFmtId="1" fontId="5" fillId="0" borderId="1" xfId="3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12" fillId="4" borderId="1" xfId="3" quotePrefix="1" applyNumberFormat="1" applyFont="1" applyFill="1" applyBorder="1" applyAlignment="1">
      <alignment horizontal="center" vertical="center" wrapText="1"/>
    </xf>
    <xf numFmtId="1" fontId="11" fillId="4" borderId="1" xfId="3" applyNumberFormat="1" applyFont="1" applyFill="1" applyBorder="1" applyAlignment="1">
      <alignment horizontal="center" vertical="center" wrapText="1"/>
    </xf>
    <xf numFmtId="1" fontId="5" fillId="7" borderId="1" xfId="3" quotePrefix="1" applyNumberFormat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4" fontId="4" fillId="4" borderId="1" xfId="2" applyNumberFormat="1" applyFont="1" applyFill="1" applyBorder="1" applyAlignment="1">
      <alignment horizontal="center" vertical="center" wrapText="1"/>
    </xf>
    <xf numFmtId="0" fontId="4" fillId="4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center"/>
    </xf>
    <xf numFmtId="14" fontId="5" fillId="4" borderId="1" xfId="0" applyNumberFormat="1" applyFont="1" applyFill="1" applyBorder="1"/>
    <xf numFmtId="49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3" borderId="1" xfId="0" applyFont="1" applyFill="1" applyBorder="1"/>
    <xf numFmtId="43" fontId="15" fillId="3" borderId="1" xfId="1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1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/>
    <xf numFmtId="1" fontId="5" fillId="4" borderId="1" xfId="0" applyNumberFormat="1" applyFont="1" applyFill="1" applyBorder="1" applyAlignment="1">
      <alignment horizontal="left" wrapText="1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49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0" borderId="1" xfId="1" applyFont="1" applyBorder="1"/>
    <xf numFmtId="49" fontId="5" fillId="0" borderId="1" xfId="0" applyNumberFormat="1" applyFont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/>
    </xf>
    <xf numFmtId="43" fontId="5" fillId="4" borderId="1" xfId="1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vertical="center" wrapText="1"/>
    </xf>
    <xf numFmtId="43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/>
    <xf numFmtId="43" fontId="4" fillId="4" borderId="1" xfId="1" applyFont="1" applyFill="1" applyBorder="1" applyAlignment="1">
      <alignment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4" fontId="4" fillId="6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 wrapText="1"/>
    </xf>
    <xf numFmtId="14" fontId="10" fillId="6" borderId="4" xfId="0" applyNumberFormat="1" applyFont="1" applyFill="1" applyBorder="1" applyAlignment="1">
      <alignment horizontal="center" vertical="center" wrapText="1"/>
    </xf>
    <xf numFmtId="49" fontId="10" fillId="6" borderId="4" xfId="0" applyNumberFormat="1" applyFont="1" applyFill="1" applyBorder="1" applyAlignment="1">
      <alignment horizontal="center" vertical="center" wrapText="1"/>
    </xf>
    <xf numFmtId="4" fontId="5" fillId="6" borderId="4" xfId="2" applyNumberFormat="1" applyFont="1" applyFill="1" applyBorder="1" applyAlignment="1">
      <alignment horizontal="center" vertical="center" wrapText="1"/>
    </xf>
    <xf numFmtId="0" fontId="5" fillId="6" borderId="4" xfId="2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14" fontId="10" fillId="4" borderId="0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Border="1" applyAlignment="1">
      <alignment horizontal="center" vertical="center" wrapText="1"/>
    </xf>
    <xf numFmtId="4" fontId="5" fillId="4" borderId="0" xfId="2" applyNumberFormat="1" applyFont="1" applyFill="1" applyBorder="1" applyAlignment="1">
      <alignment horizontal="center" vertical="center" wrapText="1"/>
    </xf>
    <xf numFmtId="0" fontId="5" fillId="4" borderId="0" xfId="2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3" xfId="0" applyFont="1" applyFill="1" applyBorder="1"/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left" vertical="center" wrapText="1"/>
    </xf>
    <xf numFmtId="43" fontId="6" fillId="0" borderId="1" xfId="1" applyFont="1" applyFill="1" applyBorder="1" applyAlignment="1"/>
    <xf numFmtId="43" fontId="7" fillId="0" borderId="1" xfId="1" applyFont="1" applyFill="1" applyBorder="1" applyAlignment="1"/>
    <xf numFmtId="43" fontId="8" fillId="0" borderId="1" xfId="1" applyFont="1" applyFill="1" applyBorder="1" applyAlignment="1"/>
    <xf numFmtId="0" fontId="5" fillId="0" borderId="4" xfId="0" applyFont="1" applyFill="1" applyBorder="1" applyAlignment="1">
      <alignment vertical="center" wrapText="1"/>
    </xf>
    <xf numFmtId="14" fontId="17" fillId="0" borderId="0" xfId="0" applyNumberFormat="1" applyFont="1"/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1" fontId="10" fillId="6" borderId="4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3" xfId="0" applyNumberFormat="1" applyFont="1" applyFill="1" applyBorder="1" applyAlignment="1">
      <alignment horizontal="center" vertical="center" wrapText="1"/>
    </xf>
  </cellXfs>
  <cellStyles count="30">
    <cellStyle name="Euro" xfId="5"/>
    <cellStyle name="Euro 2" xfId="18"/>
    <cellStyle name="Millares" xfId="1" builtinId="3"/>
    <cellStyle name="Millares 2" xfId="6"/>
    <cellStyle name="Millares 2 2" xfId="7"/>
    <cellStyle name="Millares 2 2 2" xfId="20"/>
    <cellStyle name="Millares 2 3" xfId="19"/>
    <cellStyle name="Millares 3" xfId="8"/>
    <cellStyle name="Millares 3 2" xfId="21"/>
    <cellStyle name="Millares 4" xfId="9"/>
    <cellStyle name="Millares 4 2" xfId="22"/>
    <cellStyle name="Millares 5" xfId="10"/>
    <cellStyle name="Millares 5 2" xfId="23"/>
    <cellStyle name="Millares 6" xfId="16"/>
    <cellStyle name="Moneda [0] 2" xfId="11"/>
    <cellStyle name="Moneda [0] 2 2" xfId="24"/>
    <cellStyle name="Moneda 2" xfId="12"/>
    <cellStyle name="Moneda 2 2" xfId="25"/>
    <cellStyle name="Normal" xfId="0" builtinId="0"/>
    <cellStyle name="Normal 2" xfId="4"/>
    <cellStyle name="Normal 2 2" xfId="17"/>
    <cellStyle name="Normal 3" xfId="13"/>
    <cellStyle name="Normal 3 2" xfId="26"/>
    <cellStyle name="Normal 4" xfId="14"/>
    <cellStyle name="Normal 4 2" xfId="27"/>
    <cellStyle name="Normal 8" xfId="29"/>
    <cellStyle name="Normal_FIDEICOM OCT.97" xfId="3"/>
    <cellStyle name="Normal_Normal OCT´97" xfId="2"/>
    <cellStyle name="Porcentual 2" xfId="15"/>
    <cellStyle name="Porcentual 2 2" xfId="28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3</xdr:col>
      <xdr:colOff>297180</xdr:colOff>
      <xdr:row>2</xdr:row>
      <xdr:rowOff>365760</xdr:rowOff>
    </xdr:to>
    <xdr:pic>
      <xdr:nvPicPr>
        <xdr:cNvPr id="3" name="Imagen 2" descr="Secretaria de finanzas inversión y administr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260604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193"/>
  <sheetViews>
    <sheetView tabSelected="1" topLeftCell="C1" zoomScaleNormal="100" zoomScaleSheetLayoutView="100" workbookViewId="0">
      <pane ySplit="4" topLeftCell="A167" activePane="bottomLeft" state="frozenSplit"/>
      <selection pane="bottomLeft" activeCell="C19" sqref="C19"/>
    </sheetView>
  </sheetViews>
  <sheetFormatPr baseColWidth="10" defaultColWidth="11.44140625" defaultRowHeight="13.2"/>
  <cols>
    <col min="1" max="1" width="7" style="6" hidden="1" customWidth="1"/>
    <col min="2" max="2" width="13.33203125" style="131" hidden="1" customWidth="1"/>
    <col min="3" max="3" width="33.6640625" style="5" bestFit="1" customWidth="1"/>
    <col min="4" max="4" width="24.44140625" style="5" customWidth="1"/>
    <col min="5" max="5" width="23.6640625" style="5" customWidth="1"/>
    <col min="6" max="6" width="20.5546875" style="132" bestFit="1" customWidth="1"/>
    <col min="7" max="7" width="21.44140625" style="5" customWidth="1"/>
    <col min="8" max="8" width="21" style="5" customWidth="1"/>
    <col min="9" max="9" width="17.5546875" style="133" customWidth="1"/>
    <col min="10" max="10" width="16.5546875" style="132" customWidth="1"/>
    <col min="11" max="11" width="21.109375" style="135" bestFit="1" customWidth="1"/>
    <col min="12" max="12" width="13.5546875" style="134" customWidth="1"/>
    <col min="13" max="13" width="18.6640625" style="90" customWidth="1"/>
    <col min="14" max="14" width="12.44140625" style="5" customWidth="1"/>
    <col min="15" max="15" width="22.5546875" style="5" customWidth="1"/>
    <col min="16" max="16" width="17" style="90" bestFit="1" customWidth="1"/>
    <col min="17" max="17" width="16.88671875" style="90" customWidth="1"/>
    <col min="18" max="18" width="13.5546875" style="90" bestFit="1" customWidth="1"/>
    <col min="19" max="94" width="11.44140625" style="90"/>
    <col min="95" max="16384" width="11.44140625" style="5"/>
  </cols>
  <sheetData>
    <row r="1" spans="1:94" ht="22.8">
      <c r="B1" s="256" t="s">
        <v>188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39"/>
    </row>
    <row r="2" spans="1:94" ht="17.399999999999999"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40"/>
      <c r="Q2"/>
    </row>
    <row r="3" spans="1:94" ht="30" customHeight="1"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41"/>
    </row>
    <row r="4" spans="1:94" s="12" customFormat="1" ht="39.6">
      <c r="A4" s="1"/>
      <c r="B4" s="7" t="s">
        <v>0</v>
      </c>
      <c r="C4" s="8" t="s">
        <v>1</v>
      </c>
      <c r="D4" s="8" t="s">
        <v>2</v>
      </c>
      <c r="E4" s="8" t="s">
        <v>147</v>
      </c>
      <c r="F4" s="9" t="s">
        <v>114</v>
      </c>
      <c r="G4" s="8" t="s">
        <v>141</v>
      </c>
      <c r="H4" s="8" t="s">
        <v>3</v>
      </c>
      <c r="I4" s="10" t="s">
        <v>113</v>
      </c>
      <c r="J4" s="9" t="s">
        <v>115</v>
      </c>
      <c r="K4" s="8" t="s">
        <v>4</v>
      </c>
      <c r="L4" s="11" t="s">
        <v>5</v>
      </c>
      <c r="M4" s="8" t="s">
        <v>6</v>
      </c>
      <c r="N4" s="8" t="s">
        <v>151</v>
      </c>
      <c r="O4" s="8" t="s">
        <v>152</v>
      </c>
      <c r="P4" s="26"/>
      <c r="Q4" s="243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</row>
    <row r="5" spans="1:94" s="12" customFormat="1" ht="13.8">
      <c r="A5" s="1"/>
      <c r="B5" s="252" t="s">
        <v>137</v>
      </c>
      <c r="C5" s="252"/>
      <c r="D5" s="252"/>
      <c r="E5" s="13"/>
      <c r="F5" s="14"/>
      <c r="G5" s="15"/>
      <c r="H5" s="13"/>
      <c r="I5" s="16"/>
      <c r="J5" s="14"/>
      <c r="K5" s="17"/>
      <c r="L5" s="18"/>
      <c r="M5" s="19"/>
      <c r="N5" s="20"/>
      <c r="O5" s="20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</row>
    <row r="6" spans="1:94" s="146" customFormat="1" ht="41.4" customHeight="1">
      <c r="B6" s="39"/>
      <c r="C6" s="40" t="s">
        <v>112</v>
      </c>
      <c r="D6" s="43" t="s">
        <v>191</v>
      </c>
      <c r="E6" s="25" t="s">
        <v>150</v>
      </c>
      <c r="F6" s="22">
        <v>43168</v>
      </c>
      <c r="G6" s="41">
        <v>2088000000</v>
      </c>
      <c r="H6" s="44">
        <v>1880000000</v>
      </c>
      <c r="I6" s="45" t="s">
        <v>193</v>
      </c>
      <c r="J6" s="166" t="s">
        <v>194</v>
      </c>
      <c r="K6" s="46" t="s">
        <v>189</v>
      </c>
      <c r="L6" s="47" t="s">
        <v>10</v>
      </c>
      <c r="M6" s="22">
        <v>48647</v>
      </c>
      <c r="N6" s="43" t="s">
        <v>190</v>
      </c>
      <c r="O6" s="25" t="s">
        <v>192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</row>
    <row r="7" spans="1:94" s="26" customFormat="1" ht="27.6" customHeight="1">
      <c r="B7" s="163"/>
      <c r="C7" s="91" t="s">
        <v>112</v>
      </c>
      <c r="D7" s="77" t="s">
        <v>222</v>
      </c>
      <c r="E7" s="29" t="s">
        <v>150</v>
      </c>
      <c r="F7" s="147">
        <v>44126</v>
      </c>
      <c r="G7" s="148">
        <v>1300000000</v>
      </c>
      <c r="H7" s="78">
        <v>1300000000</v>
      </c>
      <c r="I7" s="150" t="s">
        <v>134</v>
      </c>
      <c r="J7" s="149">
        <v>43858</v>
      </c>
      <c r="K7" s="151" t="s">
        <v>171</v>
      </c>
      <c r="L7" s="79" t="s">
        <v>220</v>
      </c>
      <c r="M7" s="147">
        <v>47448</v>
      </c>
      <c r="N7" s="77" t="s">
        <v>219</v>
      </c>
      <c r="O7" s="29" t="s">
        <v>221</v>
      </c>
    </row>
    <row r="8" spans="1:94" s="146" customFormat="1" ht="30" customHeight="1">
      <c r="B8" s="39"/>
      <c r="C8" s="40" t="s">
        <v>112</v>
      </c>
      <c r="D8" s="43" t="s">
        <v>227</v>
      </c>
      <c r="E8" s="25" t="s">
        <v>150</v>
      </c>
      <c r="F8" s="22">
        <v>44302</v>
      </c>
      <c r="G8" s="41">
        <v>1500000000</v>
      </c>
      <c r="H8" s="41">
        <v>1500000000</v>
      </c>
      <c r="I8" s="45" t="s">
        <v>228</v>
      </c>
      <c r="J8" s="42">
        <v>44196</v>
      </c>
      <c r="K8" s="46" t="s">
        <v>265</v>
      </c>
      <c r="L8" s="47" t="s">
        <v>35</v>
      </c>
      <c r="M8" s="22">
        <v>48725</v>
      </c>
      <c r="N8" s="43" t="s">
        <v>229</v>
      </c>
      <c r="O8" s="25" t="s">
        <v>230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</row>
    <row r="9" spans="1:94" s="1" customFormat="1" ht="30" customHeight="1">
      <c r="B9" s="30"/>
      <c r="C9" s="31" t="s">
        <v>112</v>
      </c>
      <c r="D9" s="72" t="s">
        <v>266</v>
      </c>
      <c r="E9" s="229" t="s">
        <v>150</v>
      </c>
      <c r="F9" s="228">
        <v>45217</v>
      </c>
      <c r="G9" s="227">
        <v>800000000</v>
      </c>
      <c r="H9" s="227">
        <v>800000000</v>
      </c>
      <c r="I9" s="83" t="s">
        <v>120</v>
      </c>
      <c r="J9" s="226">
        <v>44925</v>
      </c>
      <c r="K9" s="84" t="s">
        <v>55</v>
      </c>
      <c r="L9" s="76" t="s">
        <v>8</v>
      </c>
      <c r="M9" s="228">
        <v>48938</v>
      </c>
      <c r="N9" s="72" t="s">
        <v>277</v>
      </c>
      <c r="O9" s="229" t="s">
        <v>280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</row>
    <row r="10" spans="1:94" s="146" customFormat="1" ht="30" customHeight="1">
      <c r="B10" s="39"/>
      <c r="C10" s="40" t="s">
        <v>112</v>
      </c>
      <c r="D10" s="43" t="s">
        <v>266</v>
      </c>
      <c r="E10" s="25" t="s">
        <v>150</v>
      </c>
      <c r="F10" s="22">
        <v>45217</v>
      </c>
      <c r="G10" s="41">
        <v>600000000</v>
      </c>
      <c r="H10" s="41">
        <v>600000000</v>
      </c>
      <c r="I10" s="45" t="s">
        <v>120</v>
      </c>
      <c r="J10" s="42">
        <v>44925</v>
      </c>
      <c r="K10" s="46" t="s">
        <v>276</v>
      </c>
      <c r="L10" s="47" t="s">
        <v>220</v>
      </c>
      <c r="M10" s="22">
        <v>48573</v>
      </c>
      <c r="N10" s="43" t="s">
        <v>278</v>
      </c>
      <c r="O10" s="25" t="s">
        <v>281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</row>
    <row r="11" spans="1:94" s="1" customFormat="1" ht="30" customHeight="1">
      <c r="B11" s="30"/>
      <c r="C11" s="31" t="s">
        <v>112</v>
      </c>
      <c r="D11" s="72" t="s">
        <v>266</v>
      </c>
      <c r="E11" s="229" t="s">
        <v>150</v>
      </c>
      <c r="F11" s="228">
        <v>45217</v>
      </c>
      <c r="G11" s="227">
        <v>500000000</v>
      </c>
      <c r="H11" s="227">
        <v>500000000</v>
      </c>
      <c r="I11" s="83" t="s">
        <v>120</v>
      </c>
      <c r="J11" s="226">
        <v>44925</v>
      </c>
      <c r="K11" s="84" t="s">
        <v>276</v>
      </c>
      <c r="L11" s="76" t="s">
        <v>90</v>
      </c>
      <c r="M11" s="228">
        <v>48207</v>
      </c>
      <c r="N11" s="72" t="s">
        <v>279</v>
      </c>
      <c r="O11" s="229" t="s">
        <v>282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</row>
    <row r="12" spans="1:94" s="146" customFormat="1" ht="30" customHeight="1">
      <c r="B12" s="39"/>
      <c r="C12" s="40" t="s">
        <v>112</v>
      </c>
      <c r="D12" s="43" t="s">
        <v>266</v>
      </c>
      <c r="E12" s="25" t="s">
        <v>150</v>
      </c>
      <c r="F12" s="22">
        <v>46100</v>
      </c>
      <c r="G12" s="41">
        <v>1800000000</v>
      </c>
      <c r="H12" s="41"/>
      <c r="I12" s="45" t="s">
        <v>344</v>
      </c>
      <c r="J12" s="42">
        <v>46022</v>
      </c>
      <c r="K12" s="46" t="s">
        <v>345</v>
      </c>
      <c r="L12" s="47" t="s">
        <v>38</v>
      </c>
      <c r="M12" s="22">
        <v>53473</v>
      </c>
      <c r="N12" s="43" t="s">
        <v>346</v>
      </c>
      <c r="O12" s="25"/>
    </row>
    <row r="13" spans="1:94" s="1" customFormat="1" ht="30" customHeight="1">
      <c r="B13" s="30"/>
      <c r="C13" s="31" t="s">
        <v>112</v>
      </c>
      <c r="D13" s="72" t="s">
        <v>266</v>
      </c>
      <c r="E13" s="247" t="s">
        <v>150</v>
      </c>
      <c r="F13" s="246">
        <v>46100</v>
      </c>
      <c r="G13" s="245">
        <v>1500000000</v>
      </c>
      <c r="H13" s="245"/>
      <c r="I13" s="83" t="s">
        <v>344</v>
      </c>
      <c r="J13" s="244">
        <v>46022</v>
      </c>
      <c r="K13" s="84" t="s">
        <v>347</v>
      </c>
      <c r="L13" s="76" t="s">
        <v>10</v>
      </c>
      <c r="M13" s="246">
        <v>51647</v>
      </c>
      <c r="N13" s="72" t="s">
        <v>348</v>
      </c>
      <c r="O13" s="247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</row>
    <row r="14" spans="1:94" s="146" customFormat="1" ht="26.4">
      <c r="B14" s="39"/>
      <c r="C14" s="40" t="s">
        <v>112</v>
      </c>
      <c r="D14" s="43" t="s">
        <v>161</v>
      </c>
      <c r="E14" s="25" t="s">
        <v>150</v>
      </c>
      <c r="F14" s="22">
        <v>42468</v>
      </c>
      <c r="G14" s="41">
        <v>2152000000</v>
      </c>
      <c r="H14" s="41">
        <v>2152000000</v>
      </c>
      <c r="I14" s="45" t="s">
        <v>162</v>
      </c>
      <c r="J14" s="42">
        <v>42258</v>
      </c>
      <c r="K14" s="46" t="s">
        <v>55</v>
      </c>
      <c r="L14" s="47" t="s">
        <v>10</v>
      </c>
      <c r="M14" s="22">
        <v>47933</v>
      </c>
      <c r="N14" s="43" t="s">
        <v>163</v>
      </c>
      <c r="O14" s="25" t="s">
        <v>164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</row>
    <row r="15" spans="1:94" s="1" customFormat="1" ht="26.4">
      <c r="B15" s="48"/>
      <c r="C15" s="31" t="s">
        <v>112</v>
      </c>
      <c r="D15" s="72" t="s">
        <v>218</v>
      </c>
      <c r="E15" s="229" t="s">
        <v>150</v>
      </c>
      <c r="F15" s="228">
        <v>44078</v>
      </c>
      <c r="G15" s="227">
        <v>1250000000</v>
      </c>
      <c r="H15" s="227">
        <v>1250000000</v>
      </c>
      <c r="I15" s="83" t="s">
        <v>134</v>
      </c>
      <c r="J15" s="226">
        <v>43858</v>
      </c>
      <c r="K15" s="84" t="s">
        <v>215</v>
      </c>
      <c r="L15" s="76" t="s">
        <v>8</v>
      </c>
      <c r="M15" s="228">
        <v>47813</v>
      </c>
      <c r="N15" s="72" t="s">
        <v>216</v>
      </c>
      <c r="O15" s="230" t="s">
        <v>217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</row>
    <row r="16" spans="1:94" s="146" customFormat="1" ht="26.4">
      <c r="B16" s="21"/>
      <c r="C16" s="40" t="s">
        <v>112</v>
      </c>
      <c r="D16" s="43" t="s">
        <v>237</v>
      </c>
      <c r="E16" s="25" t="s">
        <v>150</v>
      </c>
      <c r="F16" s="22">
        <v>44390</v>
      </c>
      <c r="G16" s="41">
        <v>1500000000</v>
      </c>
      <c r="H16" s="41">
        <v>1500000000</v>
      </c>
      <c r="I16" s="45" t="s">
        <v>228</v>
      </c>
      <c r="J16" s="42">
        <v>44196</v>
      </c>
      <c r="K16" s="46" t="s">
        <v>238</v>
      </c>
      <c r="L16" s="47" t="s">
        <v>239</v>
      </c>
      <c r="M16" s="22">
        <v>48086</v>
      </c>
      <c r="N16" s="43" t="s">
        <v>240</v>
      </c>
      <c r="O16" s="43" t="s">
        <v>241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</row>
    <row r="17" spans="1:94" s="1" customFormat="1" ht="26.4">
      <c r="B17" s="48"/>
      <c r="C17" s="31" t="s">
        <v>112</v>
      </c>
      <c r="D17" s="72" t="s">
        <v>253</v>
      </c>
      <c r="E17" s="229" t="s">
        <v>150</v>
      </c>
      <c r="F17" s="228">
        <v>44687</v>
      </c>
      <c r="G17" s="227">
        <v>900000000</v>
      </c>
      <c r="H17" s="74">
        <v>900000000</v>
      </c>
      <c r="I17" s="83" t="s">
        <v>255</v>
      </c>
      <c r="J17" s="226">
        <v>44463</v>
      </c>
      <c r="K17" s="84" t="s">
        <v>204</v>
      </c>
      <c r="L17" s="76" t="s">
        <v>8</v>
      </c>
      <c r="M17" s="228">
        <v>48402</v>
      </c>
      <c r="N17" s="72" t="s">
        <v>254</v>
      </c>
      <c r="O17" s="229" t="s">
        <v>261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</row>
    <row r="18" spans="1:94" s="146" customFormat="1" ht="26.4">
      <c r="B18" s="21"/>
      <c r="C18" s="40" t="s">
        <v>112</v>
      </c>
      <c r="D18" s="43" t="s">
        <v>269</v>
      </c>
      <c r="E18" s="25" t="s">
        <v>150</v>
      </c>
      <c r="F18" s="22">
        <v>45058</v>
      </c>
      <c r="G18" s="41">
        <v>1000000000</v>
      </c>
      <c r="H18" s="44">
        <v>1000000000</v>
      </c>
      <c r="I18" s="45" t="s">
        <v>120</v>
      </c>
      <c r="J18" s="42">
        <v>44925</v>
      </c>
      <c r="K18" s="46" t="s">
        <v>270</v>
      </c>
      <c r="L18" s="47" t="s">
        <v>8</v>
      </c>
      <c r="M18" s="22">
        <v>48774</v>
      </c>
      <c r="N18" s="43" t="s">
        <v>271</v>
      </c>
      <c r="O18" s="43" t="s">
        <v>272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</row>
    <row r="19" spans="1:94" s="1" customFormat="1" ht="26.4">
      <c r="B19" s="48"/>
      <c r="C19" s="31" t="s">
        <v>112</v>
      </c>
      <c r="D19" s="72" t="s">
        <v>349</v>
      </c>
      <c r="E19" s="247" t="s">
        <v>150</v>
      </c>
      <c r="F19" s="246">
        <v>46100</v>
      </c>
      <c r="G19" s="245">
        <v>700000000</v>
      </c>
      <c r="H19" s="74"/>
      <c r="I19" s="83" t="s">
        <v>344</v>
      </c>
      <c r="J19" s="244">
        <v>46022</v>
      </c>
      <c r="K19" s="84" t="s">
        <v>350</v>
      </c>
      <c r="L19" s="76" t="s">
        <v>8</v>
      </c>
      <c r="M19" s="246">
        <v>49821</v>
      </c>
      <c r="N19" s="72" t="s">
        <v>351</v>
      </c>
      <c r="O19" s="72"/>
    </row>
    <row r="20" spans="1:94" s="146" customFormat="1" ht="26.4">
      <c r="B20" s="39"/>
      <c r="C20" s="40" t="s">
        <v>112</v>
      </c>
      <c r="D20" s="43" t="s">
        <v>211</v>
      </c>
      <c r="E20" s="25" t="s">
        <v>150</v>
      </c>
      <c r="F20" s="22">
        <v>43922</v>
      </c>
      <c r="G20" s="41">
        <v>1500000000</v>
      </c>
      <c r="H20" s="41">
        <v>1500000000</v>
      </c>
      <c r="I20" s="45" t="s">
        <v>134</v>
      </c>
      <c r="J20" s="42">
        <v>43858</v>
      </c>
      <c r="K20" s="46" t="s">
        <v>212</v>
      </c>
      <c r="L20" s="47" t="s">
        <v>10</v>
      </c>
      <c r="M20" s="22">
        <v>49454</v>
      </c>
      <c r="N20" s="43" t="s">
        <v>213</v>
      </c>
      <c r="O20" s="25" t="s">
        <v>214</v>
      </c>
    </row>
    <row r="21" spans="1:94" s="1" customFormat="1" ht="26.4">
      <c r="B21" s="30"/>
      <c r="C21" s="31" t="s">
        <v>112</v>
      </c>
      <c r="D21" s="72" t="s">
        <v>21</v>
      </c>
      <c r="E21" s="247" t="s">
        <v>150</v>
      </c>
      <c r="F21" s="246">
        <v>44126</v>
      </c>
      <c r="G21" s="245">
        <v>1300000000</v>
      </c>
      <c r="H21" s="245">
        <v>1300000000</v>
      </c>
      <c r="I21" s="83" t="s">
        <v>134</v>
      </c>
      <c r="J21" s="244">
        <v>43858</v>
      </c>
      <c r="K21" s="84" t="s">
        <v>223</v>
      </c>
      <c r="L21" s="76" t="s">
        <v>220</v>
      </c>
      <c r="M21" s="246">
        <v>47477</v>
      </c>
      <c r="N21" s="72" t="s">
        <v>224</v>
      </c>
      <c r="O21" s="247" t="s">
        <v>225</v>
      </c>
    </row>
    <row r="22" spans="1:94" s="146" customFormat="1" ht="26.4">
      <c r="B22" s="39"/>
      <c r="C22" s="40" t="s">
        <v>112</v>
      </c>
      <c r="D22" s="43" t="s">
        <v>256</v>
      </c>
      <c r="E22" s="25" t="s">
        <v>150</v>
      </c>
      <c r="F22" s="22">
        <v>44687</v>
      </c>
      <c r="G22" s="41">
        <v>700000000</v>
      </c>
      <c r="H22" s="44">
        <v>700000000</v>
      </c>
      <c r="I22" s="45" t="s">
        <v>255</v>
      </c>
      <c r="J22" s="42">
        <v>44463</v>
      </c>
      <c r="K22" s="46" t="s">
        <v>257</v>
      </c>
      <c r="L22" s="47" t="s">
        <v>220</v>
      </c>
      <c r="M22" s="22">
        <v>48036</v>
      </c>
      <c r="N22" s="43" t="s">
        <v>258</v>
      </c>
      <c r="O22" s="25" t="s">
        <v>262</v>
      </c>
    </row>
    <row r="23" spans="1:94" s="1" customFormat="1" ht="26.4">
      <c r="B23" s="30"/>
      <c r="C23" s="31" t="s">
        <v>112</v>
      </c>
      <c r="D23" s="72" t="s">
        <v>256</v>
      </c>
      <c r="E23" s="247" t="s">
        <v>150</v>
      </c>
      <c r="F23" s="246">
        <v>44687</v>
      </c>
      <c r="G23" s="245">
        <v>400000000</v>
      </c>
      <c r="H23" s="74">
        <v>400000000</v>
      </c>
      <c r="I23" s="83" t="s">
        <v>255</v>
      </c>
      <c r="J23" s="244">
        <v>44463</v>
      </c>
      <c r="K23" s="84" t="s">
        <v>259</v>
      </c>
      <c r="L23" s="76" t="s">
        <v>90</v>
      </c>
      <c r="M23" s="246">
        <v>47671</v>
      </c>
      <c r="N23" s="72" t="s">
        <v>260</v>
      </c>
      <c r="O23" s="247" t="s">
        <v>263</v>
      </c>
    </row>
    <row r="24" spans="1:94" s="12" customFormat="1">
      <c r="A24" s="1"/>
      <c r="B24" s="48"/>
      <c r="C24" s="31"/>
      <c r="D24" s="32"/>
      <c r="E24" s="32"/>
      <c r="F24" s="33"/>
      <c r="G24" s="34"/>
      <c r="H24" s="34"/>
      <c r="I24" s="35"/>
      <c r="J24" s="36"/>
      <c r="K24" s="28"/>
      <c r="L24" s="37"/>
      <c r="M24" s="38"/>
      <c r="N24" s="32"/>
      <c r="O24" s="32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</row>
    <row r="25" spans="1:94" s="12" customFormat="1" ht="13.8">
      <c r="A25" s="1"/>
      <c r="B25" s="252" t="s">
        <v>199</v>
      </c>
      <c r="C25" s="252"/>
      <c r="D25" s="252"/>
      <c r="E25" s="49"/>
      <c r="F25" s="49"/>
      <c r="G25" s="50"/>
      <c r="H25" s="49"/>
      <c r="I25" s="51"/>
      <c r="J25" s="52"/>
      <c r="K25" s="17"/>
      <c r="L25" s="18"/>
      <c r="M25" s="19"/>
      <c r="N25" s="20"/>
      <c r="O25" s="49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</row>
    <row r="26" spans="1:94" s="59" customFormat="1" ht="13.8">
      <c r="A26" s="53"/>
      <c r="B26" s="54"/>
      <c r="C26" s="55"/>
      <c r="D26" s="55"/>
      <c r="E26" s="55"/>
      <c r="F26" s="56"/>
      <c r="G26" s="55"/>
      <c r="H26" s="55"/>
      <c r="I26" s="57"/>
      <c r="J26" s="56"/>
      <c r="K26" s="55"/>
      <c r="L26" s="58"/>
      <c r="M26" s="55"/>
      <c r="N26" s="55"/>
      <c r="O26" s="55"/>
    </row>
    <row r="27" spans="1:94" ht="15" customHeight="1">
      <c r="A27" s="31"/>
      <c r="B27" s="250" t="s">
        <v>11</v>
      </c>
      <c r="C27" s="250"/>
      <c r="D27" s="250"/>
      <c r="E27" s="60"/>
      <c r="F27" s="61"/>
      <c r="G27" s="60"/>
      <c r="H27" s="60"/>
      <c r="I27" s="62"/>
      <c r="J27" s="61"/>
      <c r="K27" s="80"/>
      <c r="L27" s="23"/>
      <c r="M27" s="24"/>
      <c r="N27" s="25"/>
      <c r="O27" s="25"/>
    </row>
    <row r="28" spans="1:94">
      <c r="A28" s="31"/>
      <c r="B28" s="65"/>
      <c r="C28" s="31"/>
      <c r="D28" s="32"/>
      <c r="E28" s="32"/>
      <c r="F28" s="33"/>
      <c r="G28" s="66"/>
      <c r="H28" s="66"/>
      <c r="I28" s="67"/>
      <c r="J28" s="68"/>
      <c r="K28" s="69"/>
      <c r="L28" s="70"/>
      <c r="M28" s="38"/>
      <c r="N28" s="32"/>
      <c r="O28" s="32"/>
    </row>
    <row r="29" spans="1:94" ht="58.5" customHeight="1">
      <c r="A29" s="31"/>
      <c r="B29" s="65">
        <v>8232</v>
      </c>
      <c r="C29" s="31" t="s">
        <v>12</v>
      </c>
      <c r="D29" s="32" t="s">
        <v>7</v>
      </c>
      <c r="E29" s="32" t="s">
        <v>148</v>
      </c>
      <c r="F29" s="33">
        <v>39946</v>
      </c>
      <c r="G29" s="66">
        <v>15540923</v>
      </c>
      <c r="H29" s="66">
        <f>G29</f>
        <v>15540923</v>
      </c>
      <c r="I29" s="35" t="s">
        <v>117</v>
      </c>
      <c r="J29" s="36">
        <v>39906</v>
      </c>
      <c r="K29" s="69" t="s">
        <v>13</v>
      </c>
      <c r="L29" s="70" t="s">
        <v>14</v>
      </c>
      <c r="M29" s="138">
        <v>41843</v>
      </c>
      <c r="N29" s="32" t="s">
        <v>15</v>
      </c>
      <c r="O29" s="32" t="s">
        <v>16</v>
      </c>
    </row>
    <row r="30" spans="1:94" ht="13.8">
      <c r="A30" s="31"/>
      <c r="B30" s="71"/>
      <c r="C30" s="31"/>
      <c r="D30" s="6"/>
      <c r="E30" s="55"/>
      <c r="F30" s="56"/>
      <c r="G30" s="55"/>
      <c r="H30" s="55"/>
      <c r="I30" s="57"/>
      <c r="J30" s="56"/>
      <c r="K30" s="28"/>
      <c r="L30" s="37"/>
      <c r="M30" s="38"/>
      <c r="N30" s="32"/>
      <c r="O30" s="32"/>
    </row>
    <row r="31" spans="1:94" ht="15" customHeight="1">
      <c r="A31" s="31"/>
      <c r="B31" s="250" t="s">
        <v>17</v>
      </c>
      <c r="C31" s="250"/>
      <c r="D31" s="250"/>
      <c r="E31" s="60"/>
      <c r="F31" s="61"/>
      <c r="G31" s="60"/>
      <c r="H31" s="60"/>
      <c r="I31" s="62"/>
      <c r="J31" s="61"/>
      <c r="K31" s="63"/>
      <c r="L31" s="64"/>
      <c r="M31" s="24"/>
      <c r="N31" s="25"/>
      <c r="O31" s="25"/>
    </row>
    <row r="32" spans="1:94">
      <c r="A32" s="31"/>
      <c r="B32" s="65"/>
      <c r="C32" s="31"/>
      <c r="D32" s="32"/>
      <c r="E32" s="32"/>
      <c r="F32" s="33"/>
      <c r="G32" s="66"/>
      <c r="H32" s="66"/>
      <c r="I32" s="67"/>
      <c r="J32" s="68"/>
      <c r="K32" s="69"/>
      <c r="L32" s="70"/>
      <c r="M32" s="38"/>
      <c r="N32" s="32"/>
      <c r="O32" s="32"/>
    </row>
    <row r="33" spans="1:94" ht="26.4">
      <c r="A33" s="31"/>
      <c r="B33" s="30"/>
      <c r="C33" s="82" t="s">
        <v>18</v>
      </c>
      <c r="D33" s="72" t="s">
        <v>27</v>
      </c>
      <c r="E33" s="32" t="s">
        <v>150</v>
      </c>
      <c r="F33" s="33">
        <v>42628</v>
      </c>
      <c r="G33" s="34">
        <v>350000000</v>
      </c>
      <c r="H33" s="34">
        <v>341708521.94</v>
      </c>
      <c r="I33" s="83" t="s">
        <v>170</v>
      </c>
      <c r="J33" s="36">
        <v>42552</v>
      </c>
      <c r="K33" s="84" t="s">
        <v>171</v>
      </c>
      <c r="L33" s="76" t="s">
        <v>10</v>
      </c>
      <c r="M33" s="138">
        <v>48152</v>
      </c>
      <c r="N33" s="72" t="s">
        <v>172</v>
      </c>
      <c r="O33" s="32" t="s">
        <v>173</v>
      </c>
    </row>
    <row r="34" spans="1:94" ht="13.8">
      <c r="B34" s="54"/>
      <c r="C34" s="55"/>
      <c r="D34" s="55"/>
      <c r="E34" s="55"/>
      <c r="F34" s="56"/>
      <c r="G34" s="55"/>
      <c r="H34" s="55"/>
      <c r="I34" s="57"/>
      <c r="J34" s="56"/>
      <c r="K34" s="55"/>
      <c r="L34" s="58"/>
      <c r="M34" s="55"/>
      <c r="N34" s="55"/>
      <c r="O34" s="55"/>
    </row>
    <row r="35" spans="1:94" ht="15" customHeight="1">
      <c r="A35" s="31"/>
      <c r="B35" s="250" t="s">
        <v>19</v>
      </c>
      <c r="C35" s="250"/>
      <c r="D35" s="250"/>
      <c r="E35" s="60"/>
      <c r="F35" s="61"/>
      <c r="G35" s="60"/>
      <c r="H35" s="60"/>
      <c r="I35" s="62"/>
      <c r="J35" s="61"/>
      <c r="K35" s="63"/>
      <c r="L35" s="64"/>
      <c r="M35" s="24"/>
      <c r="N35" s="25"/>
      <c r="O35" s="25"/>
    </row>
    <row r="36" spans="1:94" ht="13.5" customHeight="1">
      <c r="A36" s="31"/>
      <c r="B36" s="71"/>
      <c r="C36" s="31"/>
      <c r="D36" s="32"/>
      <c r="E36" s="32"/>
      <c r="F36" s="33"/>
      <c r="G36" s="66"/>
      <c r="H36" s="66"/>
      <c r="I36" s="67"/>
      <c r="J36" s="68"/>
      <c r="K36" s="28"/>
      <c r="L36" s="37"/>
      <c r="M36" s="38"/>
      <c r="N36" s="32"/>
      <c r="O36" s="32"/>
    </row>
    <row r="37" spans="1:94" ht="26.4">
      <c r="A37" s="31"/>
      <c r="B37" s="86">
        <v>50</v>
      </c>
      <c r="C37" s="31" t="s">
        <v>20</v>
      </c>
      <c r="D37" s="32" t="s">
        <v>21</v>
      </c>
      <c r="E37" s="32" t="s">
        <v>150</v>
      </c>
      <c r="F37" s="33">
        <v>40672</v>
      </c>
      <c r="G37" s="66">
        <v>19860880</v>
      </c>
      <c r="H37" s="34">
        <f>G37</f>
        <v>19860880</v>
      </c>
      <c r="I37" s="35" t="s">
        <v>119</v>
      </c>
      <c r="J37" s="36">
        <v>40606</v>
      </c>
      <c r="K37" s="28" t="s">
        <v>22</v>
      </c>
      <c r="L37" s="37" t="s">
        <v>10</v>
      </c>
      <c r="M37" s="138">
        <v>47176</v>
      </c>
      <c r="N37" s="32" t="s">
        <v>23</v>
      </c>
      <c r="O37" s="32" t="s">
        <v>24</v>
      </c>
      <c r="P37" s="87"/>
      <c r="Q37" s="88"/>
      <c r="R37" s="89"/>
    </row>
    <row r="38" spans="1:94" ht="13.8">
      <c r="B38" s="54"/>
      <c r="C38" s="55"/>
      <c r="D38" s="55"/>
      <c r="E38" s="55"/>
      <c r="F38" s="56"/>
      <c r="G38" s="55"/>
      <c r="H38" s="55"/>
      <c r="I38" s="57"/>
      <c r="J38" s="56"/>
      <c r="K38" s="55"/>
      <c r="L38" s="58"/>
      <c r="M38" s="55"/>
      <c r="N38" s="55"/>
      <c r="O38" s="55"/>
    </row>
    <row r="39" spans="1:94" ht="15" customHeight="1">
      <c r="B39" s="250" t="s">
        <v>25</v>
      </c>
      <c r="C39" s="250"/>
      <c r="D39" s="250"/>
      <c r="E39" s="60"/>
      <c r="F39" s="61"/>
      <c r="G39" s="60"/>
      <c r="H39" s="60"/>
      <c r="I39" s="62"/>
      <c r="J39" s="61"/>
      <c r="K39" s="63"/>
      <c r="L39" s="64"/>
      <c r="M39" s="24"/>
      <c r="N39" s="25"/>
      <c r="O39" s="25"/>
    </row>
    <row r="40" spans="1:94" ht="13.8">
      <c r="B40" s="54"/>
      <c r="C40" s="55"/>
      <c r="D40" s="55"/>
      <c r="E40" s="55"/>
      <c r="F40" s="56"/>
      <c r="G40" s="55"/>
      <c r="H40" s="55"/>
      <c r="I40" s="57"/>
      <c r="J40" s="56"/>
      <c r="K40" s="55"/>
      <c r="L40" s="58"/>
      <c r="M40" s="55"/>
      <c r="N40" s="55"/>
      <c r="O40" s="55"/>
    </row>
    <row r="41" spans="1:94" s="92" customFormat="1" ht="26.4">
      <c r="A41" s="31"/>
      <c r="B41" s="86"/>
      <c r="C41" s="31" t="s">
        <v>26</v>
      </c>
      <c r="D41" s="32" t="s">
        <v>27</v>
      </c>
      <c r="E41" s="32" t="s">
        <v>150</v>
      </c>
      <c r="F41" s="33">
        <v>41912</v>
      </c>
      <c r="G41" s="66">
        <v>261485238.93000001</v>
      </c>
      <c r="H41" s="34">
        <v>257611452.83000001</v>
      </c>
      <c r="I41" s="35" t="s">
        <v>120</v>
      </c>
      <c r="J41" s="36">
        <v>41810</v>
      </c>
      <c r="K41" s="28" t="s">
        <v>28</v>
      </c>
      <c r="L41" s="37" t="s">
        <v>10</v>
      </c>
      <c r="M41" s="138">
        <v>47443</v>
      </c>
      <c r="N41" s="32" t="s">
        <v>29</v>
      </c>
      <c r="O41" s="32" t="s">
        <v>30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</row>
    <row r="42" spans="1:94" s="92" customFormat="1" ht="26.4">
      <c r="A42" s="31"/>
      <c r="B42" s="86"/>
      <c r="C42" s="31" t="s">
        <v>26</v>
      </c>
      <c r="D42" s="32" t="s">
        <v>27</v>
      </c>
      <c r="E42" s="32" t="s">
        <v>150</v>
      </c>
      <c r="F42" s="33">
        <v>41912</v>
      </c>
      <c r="G42" s="66">
        <v>200000000</v>
      </c>
      <c r="H42" s="34">
        <f>G42</f>
        <v>200000000</v>
      </c>
      <c r="I42" s="35" t="s">
        <v>121</v>
      </c>
      <c r="J42" s="36">
        <v>41810</v>
      </c>
      <c r="K42" s="28" t="s">
        <v>28</v>
      </c>
      <c r="L42" s="37" t="s">
        <v>10</v>
      </c>
      <c r="M42" s="138">
        <v>47452</v>
      </c>
      <c r="N42" s="32" t="s">
        <v>31</v>
      </c>
      <c r="O42" s="32" t="s">
        <v>32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</row>
    <row r="43" spans="1:94" s="92" customFormat="1">
      <c r="A43" s="31"/>
      <c r="B43" s="86"/>
      <c r="C43" s="31"/>
      <c r="D43" s="32"/>
      <c r="E43" s="32"/>
      <c r="F43" s="33"/>
      <c r="G43" s="66"/>
      <c r="H43" s="34"/>
      <c r="I43" s="35"/>
      <c r="J43" s="36"/>
      <c r="K43" s="28"/>
      <c r="L43" s="37"/>
      <c r="M43" s="38"/>
      <c r="N43" s="32"/>
      <c r="O43" s="32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</row>
    <row r="44" spans="1:94" s="92" customFormat="1" ht="13.8" customHeight="1">
      <c r="A44" s="31"/>
      <c r="B44" s="93"/>
      <c r="C44" s="253" t="s">
        <v>175</v>
      </c>
      <c r="D44" s="254"/>
      <c r="E44" s="152"/>
      <c r="F44" s="60"/>
      <c r="G44" s="61"/>
      <c r="H44" s="60"/>
      <c r="I44" s="60"/>
      <c r="J44" s="60"/>
      <c r="K44" s="60"/>
      <c r="L44" s="60"/>
      <c r="M44" s="60"/>
      <c r="N44" s="60"/>
      <c r="O44" s="60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</row>
    <row r="45" spans="1:94" s="92" customFormat="1" ht="13.8">
      <c r="A45" s="31"/>
      <c r="B45" s="93"/>
      <c r="C45" s="31"/>
      <c r="D45" s="6"/>
      <c r="E45" s="55"/>
      <c r="F45" s="56"/>
      <c r="G45" s="55"/>
      <c r="H45" s="55"/>
      <c r="I45" s="57"/>
      <c r="J45" s="56"/>
      <c r="K45" s="94"/>
      <c r="L45" s="37"/>
      <c r="M45" s="38"/>
      <c r="N45" s="32"/>
      <c r="O45" s="32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</row>
    <row r="46" spans="1:94" s="97" customFormat="1" ht="26.4">
      <c r="A46" s="82"/>
      <c r="B46" s="95"/>
      <c r="C46" s="82" t="s">
        <v>160</v>
      </c>
      <c r="D46" s="137" t="s">
        <v>21</v>
      </c>
      <c r="E46" s="72" t="s">
        <v>150</v>
      </c>
      <c r="F46" s="73">
        <v>42731</v>
      </c>
      <c r="G46" s="74">
        <v>12000000</v>
      </c>
      <c r="H46" s="74">
        <v>12000000</v>
      </c>
      <c r="I46" s="75" t="s">
        <v>176</v>
      </c>
      <c r="J46" s="73">
        <v>42552</v>
      </c>
      <c r="K46" s="96" t="s">
        <v>177</v>
      </c>
      <c r="L46" s="76" t="s">
        <v>178</v>
      </c>
      <c r="M46" s="209">
        <v>46370</v>
      </c>
      <c r="N46" s="72" t="s">
        <v>179</v>
      </c>
      <c r="O46" s="211" t="s">
        <v>264</v>
      </c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</row>
    <row r="47" spans="1:94" s="92" customFormat="1" ht="13.8">
      <c r="A47" s="31"/>
      <c r="B47" s="93"/>
      <c r="C47" s="31"/>
      <c r="D47" s="6"/>
      <c r="E47" s="55"/>
      <c r="F47" s="56"/>
      <c r="G47" s="55"/>
      <c r="H47" s="55"/>
      <c r="I47" s="57"/>
      <c r="J47" s="56"/>
      <c r="K47" s="94"/>
      <c r="L47" s="37"/>
      <c r="M47" s="38"/>
      <c r="N47" s="32"/>
      <c r="O47" s="32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</row>
    <row r="48" spans="1:94" s="92" customFormat="1" ht="15" customHeight="1">
      <c r="A48" s="31"/>
      <c r="B48" s="250" t="s">
        <v>47</v>
      </c>
      <c r="C48" s="250"/>
      <c r="D48" s="250"/>
      <c r="E48" s="60"/>
      <c r="F48" s="61"/>
      <c r="G48" s="60"/>
      <c r="H48" s="60"/>
      <c r="I48" s="62"/>
      <c r="J48" s="61"/>
      <c r="K48" s="63"/>
      <c r="L48" s="64"/>
      <c r="M48" s="24"/>
      <c r="N48" s="25"/>
      <c r="O48" s="25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</row>
    <row r="49" spans="1:94" s="92" customFormat="1">
      <c r="A49" s="31"/>
      <c r="B49" s="71"/>
      <c r="C49" s="31"/>
      <c r="D49" s="32"/>
      <c r="E49" s="32"/>
      <c r="F49" s="33"/>
      <c r="G49" s="66"/>
      <c r="H49" s="66"/>
      <c r="I49" s="67"/>
      <c r="J49" s="68"/>
      <c r="K49" s="28"/>
      <c r="L49" s="37"/>
      <c r="M49" s="38"/>
      <c r="N49" s="32"/>
      <c r="O49" s="32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</row>
    <row r="50" spans="1:94" s="92" customFormat="1" ht="26.4">
      <c r="A50" s="31"/>
      <c r="B50" s="71"/>
      <c r="C50" s="31" t="s">
        <v>48</v>
      </c>
      <c r="D50" s="32" t="s">
        <v>21</v>
      </c>
      <c r="E50" s="32" t="s">
        <v>150</v>
      </c>
      <c r="F50" s="33">
        <v>40952</v>
      </c>
      <c r="G50" s="66">
        <v>35000000</v>
      </c>
      <c r="H50" s="34">
        <f>G50</f>
        <v>35000000</v>
      </c>
      <c r="I50" s="35" t="s">
        <v>124</v>
      </c>
      <c r="J50" s="36">
        <v>40879</v>
      </c>
      <c r="K50" s="28" t="s">
        <v>49</v>
      </c>
      <c r="L50" s="37" t="s">
        <v>50</v>
      </c>
      <c r="M50" s="138">
        <v>43192</v>
      </c>
      <c r="N50" s="32" t="s">
        <v>51</v>
      </c>
      <c r="O50" s="32" t="s">
        <v>52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</row>
    <row r="51" spans="1:94" s="92" customFormat="1" ht="13.8">
      <c r="A51" s="31"/>
      <c r="B51" s="93"/>
      <c r="C51" s="31"/>
      <c r="D51" s="6"/>
      <c r="E51" s="55"/>
      <c r="F51" s="56"/>
      <c r="G51" s="55"/>
      <c r="H51" s="55"/>
      <c r="I51" s="57"/>
      <c r="J51" s="56"/>
      <c r="K51" s="94"/>
      <c r="L51" s="37"/>
      <c r="M51" s="138"/>
      <c r="N51" s="32"/>
      <c r="O51" s="32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</row>
    <row r="52" spans="1:94" s="92" customFormat="1" ht="18" customHeight="1">
      <c r="A52" s="31"/>
      <c r="B52" s="93" t="s">
        <v>231</v>
      </c>
      <c r="C52" s="253" t="s">
        <v>231</v>
      </c>
      <c r="D52" s="254"/>
      <c r="E52" s="152"/>
      <c r="F52" s="60"/>
      <c r="G52" s="61"/>
      <c r="H52" s="60"/>
      <c r="I52" s="60"/>
      <c r="J52" s="62"/>
      <c r="K52" s="61"/>
      <c r="L52" s="63"/>
      <c r="M52" s="64"/>
      <c r="N52" s="24"/>
      <c r="O52" s="25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</row>
    <row r="53" spans="1:94" s="91" customFormat="1" ht="18" customHeight="1">
      <c r="B53" s="164"/>
      <c r="C53" s="165"/>
      <c r="D53" s="165"/>
      <c r="E53" s="165"/>
      <c r="F53" s="101"/>
      <c r="G53" s="102"/>
      <c r="H53" s="101"/>
      <c r="I53" s="101"/>
      <c r="J53" s="103"/>
      <c r="K53" s="102"/>
      <c r="L53" s="114"/>
      <c r="M53" s="115"/>
      <c r="N53" s="89"/>
      <c r="O53" s="29"/>
    </row>
    <row r="54" spans="1:94" s="91" customFormat="1" ht="28.2" customHeight="1">
      <c r="B54" s="164"/>
      <c r="C54" s="31" t="s">
        <v>210</v>
      </c>
      <c r="D54" s="72" t="s">
        <v>27</v>
      </c>
      <c r="E54" s="159" t="s">
        <v>150</v>
      </c>
      <c r="F54" s="161">
        <v>39392</v>
      </c>
      <c r="G54" s="162">
        <v>9000000</v>
      </c>
      <c r="H54" s="158"/>
      <c r="I54" s="156">
        <v>76</v>
      </c>
      <c r="J54" s="157" t="s">
        <v>232</v>
      </c>
      <c r="K54" s="28" t="s">
        <v>233</v>
      </c>
      <c r="L54" s="160" t="s">
        <v>234</v>
      </c>
      <c r="M54" s="161"/>
      <c r="N54" s="159" t="s">
        <v>235</v>
      </c>
      <c r="O54" s="159" t="s">
        <v>236</v>
      </c>
    </row>
    <row r="55" spans="1:94" s="92" customFormat="1" ht="13.8">
      <c r="A55" s="31"/>
      <c r="B55" s="93"/>
      <c r="C55" s="31"/>
      <c r="D55" s="6"/>
      <c r="E55" s="55"/>
      <c r="F55" s="56"/>
      <c r="G55" s="55"/>
      <c r="H55" s="55"/>
      <c r="I55" s="57"/>
      <c r="J55" s="56"/>
      <c r="K55" s="94"/>
      <c r="L55" s="160"/>
      <c r="M55" s="161"/>
      <c r="N55" s="159"/>
      <c r="O55" s="159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</row>
    <row r="56" spans="1:94" s="196" customFormat="1" ht="15" customHeight="1">
      <c r="A56" s="188"/>
      <c r="B56" s="259" t="s">
        <v>53</v>
      </c>
      <c r="C56" s="259"/>
      <c r="D56" s="259"/>
      <c r="E56" s="189"/>
      <c r="F56" s="190"/>
      <c r="G56" s="189"/>
      <c r="H56" s="189"/>
      <c r="I56" s="191"/>
      <c r="J56" s="190"/>
      <c r="K56" s="192"/>
      <c r="L56" s="193"/>
      <c r="M56" s="194"/>
      <c r="N56" s="195"/>
      <c r="O56" s="195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2"/>
      <c r="BR56" s="242"/>
      <c r="BS56" s="242"/>
      <c r="BT56" s="242"/>
      <c r="BU56" s="242"/>
      <c r="BV56" s="242"/>
      <c r="BW56" s="242"/>
      <c r="BX56" s="242"/>
      <c r="BY56" s="242"/>
      <c r="BZ56" s="242"/>
      <c r="CA56" s="242"/>
      <c r="CB56" s="242"/>
      <c r="CC56" s="242"/>
      <c r="CD56" s="242"/>
      <c r="CE56" s="242"/>
      <c r="CF56" s="242"/>
      <c r="CG56" s="242"/>
      <c r="CH56" s="242"/>
      <c r="CI56" s="242"/>
      <c r="CJ56" s="242"/>
      <c r="CK56" s="242"/>
      <c r="CL56" s="242"/>
      <c r="CM56" s="242"/>
      <c r="CN56" s="242"/>
      <c r="CO56" s="242"/>
      <c r="CP56" s="242"/>
    </row>
    <row r="57" spans="1:94" s="197" customFormat="1" ht="15" customHeight="1">
      <c r="B57" s="198"/>
      <c r="C57" s="198"/>
      <c r="D57" s="199"/>
      <c r="E57" s="200"/>
      <c r="F57" s="201"/>
      <c r="G57" s="200"/>
      <c r="H57" s="200"/>
      <c r="I57" s="202"/>
      <c r="J57" s="201"/>
      <c r="K57" s="203"/>
      <c r="L57" s="204"/>
      <c r="M57" s="205"/>
      <c r="N57" s="206"/>
      <c r="O57" s="206"/>
    </row>
    <row r="58" spans="1:94" s="92" customFormat="1" ht="27.75" customHeight="1">
      <c r="A58" s="31"/>
      <c r="B58" s="86"/>
      <c r="C58" s="31" t="s">
        <v>54</v>
      </c>
      <c r="D58" s="32" t="s">
        <v>21</v>
      </c>
      <c r="E58" s="32" t="s">
        <v>150</v>
      </c>
      <c r="F58" s="33">
        <v>41508</v>
      </c>
      <c r="G58" s="66">
        <v>70000000</v>
      </c>
      <c r="H58" s="34">
        <v>60000000</v>
      </c>
      <c r="I58" s="35" t="s">
        <v>125</v>
      </c>
      <c r="J58" s="36">
        <v>41457</v>
      </c>
      <c r="K58" s="28" t="s">
        <v>9</v>
      </c>
      <c r="L58" s="37" t="s">
        <v>10</v>
      </c>
      <c r="M58" s="138">
        <v>47107</v>
      </c>
      <c r="N58" s="81" t="s">
        <v>56</v>
      </c>
      <c r="O58" s="28" t="s">
        <v>57</v>
      </c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</row>
    <row r="59" spans="1:94" s="97" customFormat="1" ht="26.4">
      <c r="A59" s="82"/>
      <c r="B59" s="99"/>
      <c r="C59" s="82" t="s">
        <v>54</v>
      </c>
      <c r="D59" s="72" t="s">
        <v>21</v>
      </c>
      <c r="E59" s="72" t="s">
        <v>150</v>
      </c>
      <c r="F59" s="73">
        <v>42732</v>
      </c>
      <c r="G59" s="74">
        <v>100000000</v>
      </c>
      <c r="H59" s="34">
        <v>69403628.729999989</v>
      </c>
      <c r="I59" s="75" t="s">
        <v>116</v>
      </c>
      <c r="J59" s="73">
        <v>42552</v>
      </c>
      <c r="K59" s="84" t="s">
        <v>180</v>
      </c>
      <c r="L59" s="76" t="s">
        <v>181</v>
      </c>
      <c r="M59" s="85" t="s">
        <v>174</v>
      </c>
      <c r="N59" s="72" t="s">
        <v>182</v>
      </c>
      <c r="O59" s="72" t="s">
        <v>183</v>
      </c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/>
      <c r="CF59" s="112"/>
      <c r="CG59" s="112"/>
      <c r="CH59" s="112"/>
      <c r="CI59" s="112"/>
      <c r="CJ59" s="112"/>
      <c r="CK59" s="112"/>
      <c r="CL59" s="112"/>
      <c r="CM59" s="112"/>
      <c r="CN59" s="112"/>
      <c r="CO59" s="112"/>
      <c r="CP59" s="112"/>
    </row>
    <row r="60" spans="1:94" s="91" customFormat="1" ht="13.8">
      <c r="B60" s="100"/>
      <c r="D60" s="90"/>
      <c r="E60" s="101"/>
      <c r="F60" s="102"/>
      <c r="G60" s="101"/>
      <c r="H60" s="101"/>
      <c r="I60" s="103"/>
      <c r="J60" s="102"/>
      <c r="K60" s="87"/>
      <c r="L60" s="88"/>
      <c r="M60" s="89"/>
      <c r="N60" s="29"/>
      <c r="O60" s="29"/>
    </row>
    <row r="61" spans="1:94" s="92" customFormat="1" ht="16.5" customHeight="1">
      <c r="A61" s="31"/>
      <c r="B61" s="250" t="s">
        <v>58</v>
      </c>
      <c r="C61" s="250"/>
      <c r="D61" s="250"/>
      <c r="E61" s="60"/>
      <c r="F61" s="61"/>
      <c r="G61" s="60"/>
      <c r="H61" s="60"/>
      <c r="I61" s="62"/>
      <c r="J61" s="61"/>
      <c r="K61" s="63"/>
      <c r="L61" s="64"/>
      <c r="M61" s="24"/>
      <c r="N61" s="25"/>
      <c r="O61" s="25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</row>
    <row r="62" spans="1:94" s="92" customFormat="1" ht="15" customHeight="1">
      <c r="A62" s="31"/>
      <c r="B62" s="104"/>
      <c r="C62" s="104"/>
      <c r="D62" s="104"/>
      <c r="E62" s="55"/>
      <c r="F62" s="56"/>
      <c r="G62" s="55"/>
      <c r="H62" s="55"/>
      <c r="I62" s="57"/>
      <c r="J62" s="56"/>
      <c r="K62" s="28"/>
      <c r="L62" s="37"/>
      <c r="M62" s="38"/>
      <c r="N62" s="32"/>
      <c r="O62" s="32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</row>
    <row r="63" spans="1:94" s="97" customFormat="1" ht="26.4">
      <c r="A63" s="82"/>
      <c r="B63" s="99"/>
      <c r="C63" s="82" t="s">
        <v>59</v>
      </c>
      <c r="D63" s="3" t="s">
        <v>21</v>
      </c>
      <c r="E63" s="72" t="s">
        <v>150</v>
      </c>
      <c r="F63" s="73">
        <v>41618</v>
      </c>
      <c r="G63" s="74">
        <v>35000000</v>
      </c>
      <c r="H63" s="153">
        <f>G63</f>
        <v>35000000</v>
      </c>
      <c r="I63" s="75" t="s">
        <v>126</v>
      </c>
      <c r="J63" s="73">
        <v>41457</v>
      </c>
      <c r="K63" s="84" t="s">
        <v>9</v>
      </c>
      <c r="L63" s="76" t="s">
        <v>10</v>
      </c>
      <c r="M63" s="73">
        <v>47125</v>
      </c>
      <c r="N63" s="72" t="s">
        <v>60</v>
      </c>
      <c r="O63" s="72" t="s">
        <v>61</v>
      </c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  <c r="CG63" s="112"/>
      <c r="CH63" s="112"/>
      <c r="CI63" s="112"/>
      <c r="CJ63" s="112"/>
      <c r="CK63" s="112"/>
      <c r="CL63" s="112"/>
      <c r="CM63" s="112"/>
      <c r="CN63" s="112"/>
      <c r="CO63" s="112"/>
      <c r="CP63" s="112"/>
    </row>
    <row r="64" spans="1:94" s="92" customFormat="1" ht="13.8">
      <c r="A64" s="31"/>
      <c r="B64" s="93"/>
      <c r="C64" s="31"/>
      <c r="D64" s="6"/>
      <c r="E64" s="55"/>
      <c r="F64" s="56"/>
      <c r="G64" s="55"/>
      <c r="H64" s="55"/>
      <c r="I64" s="57"/>
      <c r="J64" s="56"/>
      <c r="K64" s="94"/>
      <c r="L64" s="37"/>
      <c r="M64" s="38"/>
      <c r="N64" s="32"/>
      <c r="O64" s="32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</row>
    <row r="65" spans="1:94" s="92" customFormat="1" ht="15" customHeight="1">
      <c r="A65" s="31"/>
      <c r="B65" s="250" t="s">
        <v>62</v>
      </c>
      <c r="C65" s="250"/>
      <c r="D65" s="250"/>
      <c r="E65" s="60"/>
      <c r="F65" s="61"/>
      <c r="G65" s="60"/>
      <c r="H65" s="60"/>
      <c r="I65" s="62"/>
      <c r="J65" s="61"/>
      <c r="K65" s="63"/>
      <c r="L65" s="64"/>
      <c r="M65" s="24"/>
      <c r="N65" s="25"/>
      <c r="O65" s="25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</row>
    <row r="66" spans="1:94" s="92" customFormat="1">
      <c r="A66" s="31"/>
      <c r="B66" s="98"/>
      <c r="C66" s="31"/>
      <c r="D66" s="32"/>
      <c r="E66" s="32"/>
      <c r="F66" s="33"/>
      <c r="G66" s="66"/>
      <c r="H66" s="66"/>
      <c r="I66" s="67"/>
      <c r="J66" s="68"/>
      <c r="K66" s="94"/>
      <c r="L66" s="37"/>
      <c r="M66" s="38"/>
      <c r="N66" s="32"/>
      <c r="O66" s="32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</row>
    <row r="67" spans="1:94" s="92" customFormat="1" ht="25.5" customHeight="1">
      <c r="A67" s="31"/>
      <c r="B67" s="105">
        <v>46</v>
      </c>
      <c r="C67" s="31" t="s">
        <v>63</v>
      </c>
      <c r="D67" s="32" t="s">
        <v>21</v>
      </c>
      <c r="E67" s="32" t="s">
        <v>150</v>
      </c>
      <c r="F67" s="33">
        <v>39763</v>
      </c>
      <c r="G67" s="66">
        <v>52000000</v>
      </c>
      <c r="H67" s="34">
        <f>G67</f>
        <v>52000000</v>
      </c>
      <c r="I67" s="35" t="s">
        <v>156</v>
      </c>
      <c r="J67" s="36" t="s">
        <v>157</v>
      </c>
      <c r="K67" s="28" t="s">
        <v>64</v>
      </c>
      <c r="L67" s="76" t="s">
        <v>10</v>
      </c>
      <c r="M67" s="138">
        <v>45230</v>
      </c>
      <c r="N67" s="32" t="s">
        <v>65</v>
      </c>
      <c r="O67" s="32" t="s">
        <v>66</v>
      </c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</row>
    <row r="68" spans="1:94" s="92" customFormat="1" ht="13.8">
      <c r="A68" s="31"/>
      <c r="B68" s="71"/>
      <c r="C68" s="31"/>
      <c r="D68" s="6"/>
      <c r="E68" s="55"/>
      <c r="F68" s="56"/>
      <c r="G68" s="55"/>
      <c r="H68" s="55"/>
      <c r="I68" s="57"/>
      <c r="J68" s="56"/>
      <c r="K68" s="28"/>
      <c r="L68" s="37"/>
      <c r="M68" s="38"/>
      <c r="N68" s="32"/>
      <c r="O68" s="32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</row>
    <row r="69" spans="1:94" s="92" customFormat="1" ht="15" customHeight="1">
      <c r="A69" s="31"/>
      <c r="B69" s="250" t="s">
        <v>67</v>
      </c>
      <c r="C69" s="250"/>
      <c r="D69" s="250"/>
      <c r="E69" s="60"/>
      <c r="F69" s="61"/>
      <c r="G69" s="60"/>
      <c r="H69" s="60"/>
      <c r="I69" s="62"/>
      <c r="J69" s="61"/>
      <c r="K69" s="63"/>
      <c r="L69" s="64"/>
      <c r="M69" s="24"/>
      <c r="N69" s="25"/>
      <c r="O69" s="25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</row>
    <row r="70" spans="1:94" s="92" customFormat="1">
      <c r="A70" s="31"/>
      <c r="B70" s="71"/>
      <c r="C70" s="31"/>
      <c r="D70" s="32"/>
      <c r="E70" s="32"/>
      <c r="F70" s="33"/>
      <c r="G70" s="66"/>
      <c r="H70" s="66"/>
      <c r="I70" s="67"/>
      <c r="J70" s="68"/>
      <c r="K70" s="28"/>
      <c r="L70" s="37"/>
      <c r="M70" s="38"/>
      <c r="N70" s="32"/>
      <c r="O70" s="32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</row>
    <row r="71" spans="1:94" s="92" customFormat="1" ht="26.4">
      <c r="A71" s="31"/>
      <c r="B71" s="71"/>
      <c r="C71" s="31" t="s">
        <v>68</v>
      </c>
      <c r="D71" s="32" t="s">
        <v>21</v>
      </c>
      <c r="E71" s="32" t="s">
        <v>150</v>
      </c>
      <c r="F71" s="33">
        <v>41514</v>
      </c>
      <c r="G71" s="66">
        <v>25666672</v>
      </c>
      <c r="H71" s="34">
        <f>G71</f>
        <v>25666672</v>
      </c>
      <c r="I71" s="35" t="s">
        <v>127</v>
      </c>
      <c r="J71" s="36">
        <v>41457</v>
      </c>
      <c r="K71" s="28" t="s">
        <v>9</v>
      </c>
      <c r="L71" s="37" t="s">
        <v>10</v>
      </c>
      <c r="M71" s="138">
        <v>46976</v>
      </c>
      <c r="N71" s="32" t="s">
        <v>69</v>
      </c>
      <c r="O71" s="32" t="s">
        <v>70</v>
      </c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</row>
    <row r="72" spans="1:94" s="92" customFormat="1" ht="27" customHeight="1">
      <c r="A72" s="31"/>
      <c r="B72" s="71"/>
      <c r="C72" s="31" t="s">
        <v>68</v>
      </c>
      <c r="D72" s="32" t="s">
        <v>21</v>
      </c>
      <c r="E72" s="32" t="s">
        <v>150</v>
      </c>
      <c r="F72" s="33">
        <v>41506</v>
      </c>
      <c r="G72" s="66">
        <v>22000000</v>
      </c>
      <c r="H72" s="34">
        <f>G72</f>
        <v>22000000</v>
      </c>
      <c r="I72" s="35" t="s">
        <v>128</v>
      </c>
      <c r="J72" s="36">
        <v>41457</v>
      </c>
      <c r="K72" s="28" t="s">
        <v>71</v>
      </c>
      <c r="L72" s="37" t="s">
        <v>10</v>
      </c>
      <c r="M72" s="138">
        <v>46976</v>
      </c>
      <c r="N72" s="81" t="s">
        <v>72</v>
      </c>
      <c r="O72" s="28" t="s">
        <v>73</v>
      </c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</row>
    <row r="73" spans="1:94" s="92" customFormat="1" ht="13.8">
      <c r="A73" s="31"/>
      <c r="B73" s="71"/>
      <c r="C73" s="31"/>
      <c r="D73" s="6"/>
      <c r="E73" s="55"/>
      <c r="F73" s="56"/>
      <c r="G73" s="55"/>
      <c r="H73" s="55"/>
      <c r="I73" s="57"/>
      <c r="J73" s="56"/>
      <c r="K73" s="28"/>
      <c r="L73" s="37"/>
      <c r="M73" s="38"/>
      <c r="N73" s="32"/>
      <c r="O73" s="32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</row>
    <row r="74" spans="1:94" s="92" customFormat="1" ht="15" customHeight="1">
      <c r="A74" s="31"/>
      <c r="B74" s="250" t="s">
        <v>74</v>
      </c>
      <c r="C74" s="250"/>
      <c r="D74" s="250"/>
      <c r="E74" s="60"/>
      <c r="F74" s="61"/>
      <c r="G74" s="60"/>
      <c r="H74" s="60"/>
      <c r="I74" s="62"/>
      <c r="J74" s="61"/>
      <c r="K74" s="63"/>
      <c r="L74" s="64"/>
      <c r="M74" s="24"/>
      <c r="N74" s="25"/>
      <c r="O74" s="25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</row>
    <row r="75" spans="1:94" s="92" customFormat="1">
      <c r="A75" s="31"/>
      <c r="B75" s="71"/>
      <c r="C75" s="31"/>
      <c r="D75" s="32"/>
      <c r="E75" s="32"/>
      <c r="F75" s="33"/>
      <c r="G75" s="66"/>
      <c r="H75" s="66"/>
      <c r="I75" s="67"/>
      <c r="J75" s="68"/>
      <c r="K75" s="28"/>
      <c r="L75" s="37"/>
      <c r="M75" s="38"/>
      <c r="N75" s="32"/>
      <c r="O75" s="32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</row>
    <row r="76" spans="1:94" s="92" customFormat="1" ht="25.5" customHeight="1">
      <c r="A76" s="31"/>
      <c r="B76" s="27">
        <v>7073</v>
      </c>
      <c r="C76" s="31" t="s">
        <v>75</v>
      </c>
      <c r="D76" s="32" t="s">
        <v>7</v>
      </c>
      <c r="E76" s="255" t="s">
        <v>150</v>
      </c>
      <c r="F76" s="251">
        <v>39423</v>
      </c>
      <c r="G76" s="260">
        <v>4382506</v>
      </c>
      <c r="H76" s="261">
        <f>G76</f>
        <v>4382506</v>
      </c>
      <c r="I76" s="257" t="s">
        <v>128</v>
      </c>
      <c r="J76" s="258">
        <v>39364</v>
      </c>
      <c r="K76" s="28" t="s">
        <v>76</v>
      </c>
      <c r="L76" s="37" t="s">
        <v>8</v>
      </c>
      <c r="M76" s="138">
        <v>43102</v>
      </c>
      <c r="N76" s="32" t="s">
        <v>77</v>
      </c>
      <c r="O76" s="32" t="s">
        <v>78</v>
      </c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</row>
    <row r="77" spans="1:94" s="92" customFormat="1" ht="25.5" customHeight="1">
      <c r="A77" s="31"/>
      <c r="B77" s="27">
        <v>7080</v>
      </c>
      <c r="C77" s="31" t="s">
        <v>75</v>
      </c>
      <c r="D77" s="32" t="s">
        <v>7</v>
      </c>
      <c r="E77" s="255"/>
      <c r="F77" s="251"/>
      <c r="G77" s="260"/>
      <c r="H77" s="261"/>
      <c r="I77" s="257"/>
      <c r="J77" s="258"/>
      <c r="K77" s="28" t="s">
        <v>76</v>
      </c>
      <c r="L77" s="37" t="s">
        <v>8</v>
      </c>
      <c r="M77" s="138">
        <v>43090</v>
      </c>
      <c r="N77" s="32" t="s">
        <v>77</v>
      </c>
      <c r="O77" s="32" t="s">
        <v>78</v>
      </c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</row>
    <row r="78" spans="1:94" s="92" customFormat="1" ht="13.8">
      <c r="A78" s="31"/>
      <c r="B78" s="65"/>
      <c r="C78" s="31"/>
      <c r="D78" s="6"/>
      <c r="E78" s="55"/>
      <c r="F78" s="56"/>
      <c r="G78" s="55"/>
      <c r="H78" s="55"/>
      <c r="I78" s="57"/>
      <c r="J78" s="56"/>
      <c r="K78" s="69"/>
      <c r="L78" s="70"/>
      <c r="M78" s="38"/>
      <c r="N78" s="32"/>
      <c r="O78" s="32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</row>
    <row r="79" spans="1:94" s="92" customFormat="1" ht="15" customHeight="1">
      <c r="A79" s="31"/>
      <c r="B79" s="250" t="s">
        <v>79</v>
      </c>
      <c r="C79" s="250"/>
      <c r="D79" s="250"/>
      <c r="E79" s="60"/>
      <c r="F79" s="61"/>
      <c r="G79" s="60"/>
      <c r="H79" s="60"/>
      <c r="I79" s="62"/>
      <c r="J79" s="61"/>
      <c r="K79" s="63"/>
      <c r="L79" s="64"/>
      <c r="M79" s="24"/>
      <c r="N79" s="25"/>
      <c r="O79" s="25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</row>
    <row r="80" spans="1:94" s="92" customFormat="1">
      <c r="A80" s="31"/>
      <c r="B80" s="71"/>
      <c r="C80" s="31"/>
      <c r="D80" s="32"/>
      <c r="E80" s="32"/>
      <c r="F80" s="33"/>
      <c r="G80" s="66"/>
      <c r="H80" s="66"/>
      <c r="I80" s="67"/>
      <c r="J80" s="68"/>
      <c r="K80" s="28"/>
      <c r="L80" s="37"/>
      <c r="M80" s="38"/>
      <c r="N80" s="32"/>
      <c r="O80" s="32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</row>
    <row r="81" spans="1:94" s="92" customFormat="1" ht="26.4">
      <c r="A81" s="31"/>
      <c r="B81" s="71"/>
      <c r="C81" s="31" t="s">
        <v>80</v>
      </c>
      <c r="D81" s="183" t="s">
        <v>7</v>
      </c>
      <c r="E81" s="183" t="s">
        <v>150</v>
      </c>
      <c r="F81" s="184">
        <v>38063</v>
      </c>
      <c r="G81" s="185">
        <v>5000000</v>
      </c>
      <c r="H81" s="185"/>
      <c r="I81" s="181" t="s">
        <v>249</v>
      </c>
      <c r="J81" s="182">
        <v>37980</v>
      </c>
      <c r="K81" s="84" t="s">
        <v>250</v>
      </c>
      <c r="L81" s="76" t="s">
        <v>14</v>
      </c>
      <c r="M81" s="38"/>
      <c r="N81" s="72" t="s">
        <v>251</v>
      </c>
      <c r="O81" s="72" t="s">
        <v>252</v>
      </c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</row>
    <row r="82" spans="1:94" s="92" customFormat="1" ht="26.4">
      <c r="A82" s="31"/>
      <c r="B82" s="71">
        <v>4914</v>
      </c>
      <c r="C82" s="31" t="s">
        <v>80</v>
      </c>
      <c r="D82" s="32" t="s">
        <v>7</v>
      </c>
      <c r="E82" s="32" t="s">
        <v>150</v>
      </c>
      <c r="F82" s="33">
        <v>38355</v>
      </c>
      <c r="G82" s="66">
        <v>11000000</v>
      </c>
      <c r="H82" s="34">
        <f>G82</f>
        <v>11000000</v>
      </c>
      <c r="I82" s="35" t="s">
        <v>129</v>
      </c>
      <c r="J82" s="36">
        <v>38263</v>
      </c>
      <c r="K82" s="28" t="s">
        <v>81</v>
      </c>
      <c r="L82" s="37" t="s">
        <v>8</v>
      </c>
      <c r="M82" s="138">
        <v>42102</v>
      </c>
      <c r="N82" s="32" t="s">
        <v>82</v>
      </c>
      <c r="O82" s="32" t="s">
        <v>83</v>
      </c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</row>
    <row r="83" spans="1:94" s="92" customFormat="1" ht="39.6">
      <c r="A83" s="31"/>
      <c r="B83" s="71">
        <v>8274</v>
      </c>
      <c r="C83" s="31" t="s">
        <v>80</v>
      </c>
      <c r="D83" s="32" t="s">
        <v>7</v>
      </c>
      <c r="E83" s="32" t="s">
        <v>148</v>
      </c>
      <c r="F83" s="33">
        <v>40025</v>
      </c>
      <c r="G83" s="66">
        <v>6158031.9900000002</v>
      </c>
      <c r="H83" s="34">
        <f>G83</f>
        <v>6158031.9900000002</v>
      </c>
      <c r="I83" s="35" t="s">
        <v>130</v>
      </c>
      <c r="J83" s="36">
        <v>39973</v>
      </c>
      <c r="K83" s="28" t="s">
        <v>84</v>
      </c>
      <c r="L83" s="37" t="s">
        <v>14</v>
      </c>
      <c r="M83" s="138">
        <v>41884</v>
      </c>
      <c r="N83" s="32" t="s">
        <v>85</v>
      </c>
      <c r="O83" s="32" t="s">
        <v>86</v>
      </c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</row>
    <row r="84" spans="1:94" s="92" customFormat="1" ht="13.8">
      <c r="A84" s="31"/>
      <c r="B84" s="65"/>
      <c r="C84" s="31"/>
      <c r="D84" s="6"/>
      <c r="E84" s="55"/>
      <c r="F84" s="56"/>
      <c r="G84" s="55"/>
      <c r="H84" s="55"/>
      <c r="I84" s="57"/>
      <c r="J84" s="56"/>
      <c r="K84" s="69"/>
      <c r="L84" s="70"/>
      <c r="M84" s="38"/>
      <c r="N84" s="32"/>
      <c r="O84" s="32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</row>
    <row r="85" spans="1:94" s="92" customFormat="1" ht="15" customHeight="1">
      <c r="A85" s="31"/>
      <c r="B85" s="250" t="s">
        <v>87</v>
      </c>
      <c r="C85" s="250"/>
      <c r="D85" s="250"/>
      <c r="E85" s="60"/>
      <c r="F85" s="61"/>
      <c r="G85" s="60"/>
      <c r="H85" s="60"/>
      <c r="I85" s="62"/>
      <c r="J85" s="61"/>
      <c r="K85" s="63"/>
      <c r="L85" s="64"/>
      <c r="M85" s="24"/>
      <c r="N85" s="25"/>
      <c r="O85" s="25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</row>
    <row r="86" spans="1:94" s="92" customFormat="1" ht="13.5" customHeight="1">
      <c r="A86" s="31"/>
      <c r="B86" s="71"/>
      <c r="C86" s="31"/>
      <c r="D86" s="32"/>
      <c r="E86" s="32"/>
      <c r="F86" s="33"/>
      <c r="G86" s="66"/>
      <c r="H86" s="66"/>
      <c r="I86" s="67"/>
      <c r="J86" s="68"/>
      <c r="K86" s="28"/>
      <c r="L86" s="37"/>
      <c r="M86" s="38"/>
      <c r="N86" s="32"/>
      <c r="O86" s="32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</row>
    <row r="87" spans="1:94" s="92" customFormat="1" ht="27.75" customHeight="1">
      <c r="A87" s="31"/>
      <c r="B87" s="106"/>
      <c r="C87" s="31" t="s">
        <v>88</v>
      </c>
      <c r="D87" s="32" t="s">
        <v>21</v>
      </c>
      <c r="E87" s="32" t="s">
        <v>150</v>
      </c>
      <c r="F87" s="33">
        <v>38523</v>
      </c>
      <c r="G87" s="66">
        <v>15000000</v>
      </c>
      <c r="H87" s="66">
        <f>G87</f>
        <v>15000000</v>
      </c>
      <c r="I87" s="35" t="s">
        <v>136</v>
      </c>
      <c r="J87" s="36">
        <v>38429</v>
      </c>
      <c r="K87" s="28" t="s">
        <v>89</v>
      </c>
      <c r="L87" s="37" t="s">
        <v>90</v>
      </c>
      <c r="M87" s="138">
        <v>41666</v>
      </c>
      <c r="N87" s="32" t="s">
        <v>91</v>
      </c>
      <c r="O87" s="32" t="s">
        <v>92</v>
      </c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</row>
    <row r="88" spans="1:94" s="92" customFormat="1" ht="25.5" customHeight="1">
      <c r="A88" s="31"/>
      <c r="B88" s="105"/>
      <c r="C88" s="31" t="s">
        <v>88</v>
      </c>
      <c r="D88" s="32" t="s">
        <v>21</v>
      </c>
      <c r="E88" s="32" t="s">
        <v>150</v>
      </c>
      <c r="F88" s="33">
        <v>41043</v>
      </c>
      <c r="G88" s="66">
        <v>6929675.8899999997</v>
      </c>
      <c r="H88" s="34">
        <f>G88</f>
        <v>6929675.8899999997</v>
      </c>
      <c r="I88" s="35" t="s">
        <v>158</v>
      </c>
      <c r="J88" s="36">
        <v>40879</v>
      </c>
      <c r="K88" s="28" t="s">
        <v>93</v>
      </c>
      <c r="L88" s="37" t="s">
        <v>14</v>
      </c>
      <c r="M88" s="138">
        <v>43004</v>
      </c>
      <c r="N88" s="32" t="s">
        <v>94</v>
      </c>
      <c r="O88" s="32" t="s">
        <v>95</v>
      </c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</row>
    <row r="89" spans="1:94" s="92" customFormat="1" ht="25.5" customHeight="1">
      <c r="A89" s="31"/>
      <c r="B89" s="105"/>
      <c r="C89" s="31" t="s">
        <v>88</v>
      </c>
      <c r="D89" s="32" t="s">
        <v>21</v>
      </c>
      <c r="E89" s="32" t="s">
        <v>150</v>
      </c>
      <c r="F89" s="33">
        <v>43102</v>
      </c>
      <c r="G89" s="66">
        <v>15000000</v>
      </c>
      <c r="H89" s="74">
        <v>15000000</v>
      </c>
      <c r="I89" s="83" t="s">
        <v>195</v>
      </c>
      <c r="J89" s="107" t="s">
        <v>196</v>
      </c>
      <c r="K89" s="84" t="s">
        <v>197</v>
      </c>
      <c r="L89" s="76" t="s">
        <v>8</v>
      </c>
      <c r="M89" s="138">
        <v>46754</v>
      </c>
      <c r="N89" s="72" t="s">
        <v>198</v>
      </c>
      <c r="O89" s="72" t="s">
        <v>200</v>
      </c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</row>
    <row r="90" spans="1:94" s="92" customFormat="1" ht="13.8">
      <c r="A90" s="31"/>
      <c r="B90" s="65"/>
      <c r="C90" s="31"/>
      <c r="D90" s="6"/>
      <c r="E90" s="55"/>
      <c r="F90" s="56"/>
      <c r="G90" s="55"/>
      <c r="H90" s="55"/>
      <c r="I90" s="57"/>
      <c r="J90" s="56"/>
      <c r="K90" s="69"/>
      <c r="L90" s="70"/>
      <c r="M90" s="38"/>
      <c r="N90" s="32"/>
      <c r="O90" s="32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</row>
    <row r="91" spans="1:94" s="92" customFormat="1" ht="15" customHeight="1">
      <c r="A91" s="31"/>
      <c r="B91" s="250" t="s">
        <v>96</v>
      </c>
      <c r="C91" s="250"/>
      <c r="D91" s="250"/>
      <c r="E91" s="60"/>
      <c r="F91" s="61"/>
      <c r="G91" s="60"/>
      <c r="H91" s="60"/>
      <c r="I91" s="62"/>
      <c r="J91" s="61"/>
      <c r="K91" s="63"/>
      <c r="L91" s="64"/>
      <c r="M91" s="24"/>
      <c r="N91" s="25"/>
      <c r="O91" s="25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</row>
    <row r="92" spans="1:94" s="92" customFormat="1">
      <c r="A92" s="31"/>
      <c r="B92" s="71"/>
      <c r="C92" s="31"/>
      <c r="D92" s="32"/>
      <c r="E92" s="32"/>
      <c r="F92" s="33"/>
      <c r="G92" s="66"/>
      <c r="H92" s="66"/>
      <c r="I92" s="67"/>
      <c r="J92" s="68"/>
      <c r="K92" s="28"/>
      <c r="L92" s="37"/>
      <c r="M92" s="38"/>
      <c r="N92" s="32"/>
      <c r="O92" s="32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</row>
    <row r="93" spans="1:94" s="97" customFormat="1" ht="26.4">
      <c r="A93" s="82"/>
      <c r="B93" s="108"/>
      <c r="C93" s="82" t="s">
        <v>97</v>
      </c>
      <c r="D93" s="72" t="s">
        <v>21</v>
      </c>
      <c r="E93" s="72" t="s">
        <v>150</v>
      </c>
      <c r="F93" s="73">
        <v>42731</v>
      </c>
      <c r="G93" s="74">
        <v>15372542.300000001</v>
      </c>
      <c r="H93" s="34">
        <v>15372542</v>
      </c>
      <c r="I93" s="75" t="s">
        <v>184</v>
      </c>
      <c r="J93" s="73">
        <v>42552</v>
      </c>
      <c r="K93" s="109" t="s">
        <v>185</v>
      </c>
      <c r="L93" s="110" t="s">
        <v>178</v>
      </c>
      <c r="M93" s="138">
        <v>46383</v>
      </c>
      <c r="N93" s="72" t="s">
        <v>186</v>
      </c>
      <c r="O93" s="72" t="s">
        <v>187</v>
      </c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  <c r="CE93" s="112"/>
      <c r="CF93" s="112"/>
      <c r="CG93" s="112"/>
      <c r="CH93" s="112"/>
      <c r="CI93" s="112"/>
      <c r="CJ93" s="112"/>
      <c r="CK93" s="112"/>
      <c r="CL93" s="112"/>
      <c r="CM93" s="112"/>
      <c r="CN93" s="112"/>
      <c r="CO93" s="112"/>
      <c r="CP93" s="112"/>
    </row>
    <row r="94" spans="1:94" s="91" customFormat="1" ht="13.8">
      <c r="B94" s="111"/>
      <c r="C94" s="112"/>
      <c r="D94" s="113"/>
      <c r="E94" s="101"/>
      <c r="F94" s="102"/>
      <c r="G94" s="101"/>
      <c r="H94" s="101"/>
      <c r="I94" s="103"/>
      <c r="J94" s="102"/>
      <c r="K94" s="114"/>
      <c r="L94" s="115"/>
      <c r="M94" s="89"/>
      <c r="N94" s="29"/>
      <c r="O94" s="29"/>
    </row>
    <row r="95" spans="1:94" s="92" customFormat="1" ht="15" customHeight="1">
      <c r="A95" s="31"/>
      <c r="B95" s="250" t="s">
        <v>98</v>
      </c>
      <c r="C95" s="250"/>
      <c r="D95" s="250"/>
      <c r="E95" s="60"/>
      <c r="F95" s="61"/>
      <c r="G95" s="60"/>
      <c r="H95" s="60"/>
      <c r="I95" s="62"/>
      <c r="J95" s="61"/>
      <c r="K95" s="63"/>
      <c r="L95" s="64"/>
      <c r="M95" s="24"/>
      <c r="N95" s="25"/>
      <c r="O95" s="25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</row>
    <row r="96" spans="1:94" s="92" customFormat="1">
      <c r="A96" s="31"/>
      <c r="B96" s="65"/>
      <c r="C96" s="31"/>
      <c r="D96" s="32"/>
      <c r="E96" s="32"/>
      <c r="F96" s="33"/>
      <c r="G96" s="66"/>
      <c r="H96" s="66"/>
      <c r="I96" s="67"/>
      <c r="J96" s="68"/>
      <c r="K96" s="69"/>
      <c r="L96" s="70"/>
      <c r="M96" s="38"/>
      <c r="N96" s="32"/>
      <c r="O96" s="32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</row>
    <row r="97" spans="1:94" s="97" customFormat="1" ht="39.6">
      <c r="A97" s="82"/>
      <c r="B97" s="154"/>
      <c r="C97" s="82" t="s">
        <v>99</v>
      </c>
      <c r="D97" s="72" t="s">
        <v>7</v>
      </c>
      <c r="E97" s="72" t="s">
        <v>165</v>
      </c>
      <c r="F97" s="73">
        <v>40493</v>
      </c>
      <c r="G97" s="155">
        <v>25353586.190000001</v>
      </c>
      <c r="H97" s="72"/>
      <c r="I97" s="75" t="s">
        <v>166</v>
      </c>
      <c r="J97" s="73">
        <v>40466</v>
      </c>
      <c r="K97" s="96" t="s">
        <v>167</v>
      </c>
      <c r="L97" s="76" t="s">
        <v>38</v>
      </c>
      <c r="M97" s="107">
        <v>47818</v>
      </c>
      <c r="N97" s="72" t="s">
        <v>168</v>
      </c>
      <c r="O97" s="72" t="s">
        <v>169</v>
      </c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  <c r="CG97" s="112"/>
      <c r="CH97" s="112"/>
      <c r="CI97" s="112"/>
      <c r="CJ97" s="112"/>
      <c r="CK97" s="112"/>
      <c r="CL97" s="112"/>
      <c r="CM97" s="112"/>
      <c r="CN97" s="112"/>
      <c r="CO97" s="112"/>
      <c r="CP97" s="112"/>
    </row>
    <row r="98" spans="1:94" s="92" customFormat="1" ht="13.8">
      <c r="A98" s="31"/>
      <c r="B98" s="116"/>
      <c r="C98" s="31"/>
      <c r="D98" s="6"/>
      <c r="E98" s="55"/>
      <c r="F98" s="56"/>
      <c r="G98" s="55"/>
      <c r="H98" s="55"/>
      <c r="I98" s="57"/>
      <c r="J98" s="56"/>
      <c r="K98" s="69"/>
      <c r="L98" s="70"/>
      <c r="M98" s="38"/>
      <c r="N98" s="32"/>
      <c r="O98" s="32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</row>
    <row r="99" spans="1:94" s="92" customFormat="1" ht="15" customHeight="1">
      <c r="A99" s="31"/>
      <c r="B99" s="250" t="s">
        <v>102</v>
      </c>
      <c r="C99" s="250"/>
      <c r="D99" s="250"/>
      <c r="E99" s="60"/>
      <c r="F99" s="61"/>
      <c r="G99" s="60"/>
      <c r="H99" s="60"/>
      <c r="I99" s="62"/>
      <c r="J99" s="61"/>
      <c r="K99" s="63"/>
      <c r="L99" s="64"/>
      <c r="M99" s="24"/>
      <c r="N99" s="25"/>
      <c r="O99" s="25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</row>
    <row r="100" spans="1:94" s="91" customFormat="1" ht="39.6">
      <c r="A100" s="31"/>
      <c r="B100" s="71"/>
      <c r="C100" s="31" t="s">
        <v>103</v>
      </c>
      <c r="D100" s="32" t="s">
        <v>21</v>
      </c>
      <c r="E100" s="32" t="s">
        <v>150</v>
      </c>
      <c r="F100" s="33">
        <v>40821</v>
      </c>
      <c r="G100" s="66">
        <v>43000000</v>
      </c>
      <c r="H100" s="34">
        <v>37051609.32</v>
      </c>
      <c r="I100" s="35" t="s">
        <v>131</v>
      </c>
      <c r="J100" s="36" t="s">
        <v>132</v>
      </c>
      <c r="K100" s="28" t="s">
        <v>104</v>
      </c>
      <c r="L100" s="37" t="s">
        <v>10</v>
      </c>
      <c r="M100" s="138">
        <v>46370</v>
      </c>
      <c r="N100" s="32" t="s">
        <v>105</v>
      </c>
      <c r="O100" s="32" t="s">
        <v>106</v>
      </c>
    </row>
    <row r="101" spans="1:94" s="92" customFormat="1" ht="13.8">
      <c r="A101" s="31"/>
      <c r="B101" s="116"/>
      <c r="C101" s="31"/>
      <c r="D101" s="6"/>
      <c r="E101" s="55"/>
      <c r="F101" s="56"/>
      <c r="G101" s="55"/>
      <c r="H101" s="55"/>
      <c r="I101" s="57"/>
      <c r="J101" s="56"/>
      <c r="K101" s="69"/>
      <c r="L101" s="70"/>
      <c r="M101" s="38"/>
      <c r="N101" s="32"/>
      <c r="O101" s="32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1"/>
      <c r="CN101" s="91"/>
      <c r="CO101" s="91"/>
      <c r="CP101" s="91"/>
    </row>
    <row r="102" spans="1:94" s="92" customFormat="1" ht="15" customHeight="1">
      <c r="A102" s="31"/>
      <c r="B102" s="250" t="s">
        <v>107</v>
      </c>
      <c r="C102" s="250"/>
      <c r="D102" s="250"/>
      <c r="E102" s="60"/>
      <c r="F102" s="61"/>
      <c r="G102" s="60"/>
      <c r="H102" s="60"/>
      <c r="I102" s="62"/>
      <c r="J102" s="61"/>
      <c r="K102" s="63"/>
      <c r="L102" s="64"/>
      <c r="M102" s="24"/>
      <c r="N102" s="25"/>
      <c r="O102" s="25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</row>
    <row r="103" spans="1:94" s="92" customFormat="1">
      <c r="A103" s="31"/>
      <c r="B103" s="71"/>
      <c r="C103" s="31"/>
      <c r="D103" s="32"/>
      <c r="E103" s="32"/>
      <c r="F103" s="33"/>
      <c r="G103" s="66"/>
      <c r="H103" s="66"/>
      <c r="I103" s="67"/>
      <c r="J103" s="68"/>
      <c r="K103" s="28"/>
      <c r="L103" s="37"/>
      <c r="M103" s="38"/>
      <c r="N103" s="32"/>
      <c r="O103" s="32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</row>
    <row r="104" spans="1:94" s="92" customFormat="1" ht="39.6">
      <c r="A104" s="31"/>
      <c r="B104" s="27" t="s">
        <v>108</v>
      </c>
      <c r="C104" s="31" t="s">
        <v>159</v>
      </c>
      <c r="D104" s="32" t="s">
        <v>7</v>
      </c>
      <c r="E104" s="32" t="s">
        <v>149</v>
      </c>
      <c r="F104" s="33">
        <v>35795</v>
      </c>
      <c r="G104" s="66">
        <v>1452504.37</v>
      </c>
      <c r="H104" s="66">
        <f>G104</f>
        <v>1452504.37</v>
      </c>
      <c r="I104" s="35" t="s">
        <v>133</v>
      </c>
      <c r="J104" s="36">
        <v>35675</v>
      </c>
      <c r="K104" s="94">
        <v>7.4999999999999997E-2</v>
      </c>
      <c r="L104" s="37" t="s">
        <v>109</v>
      </c>
      <c r="M104" s="138">
        <v>42359</v>
      </c>
      <c r="N104" s="32" t="s">
        <v>110</v>
      </c>
      <c r="O104" s="32" t="s">
        <v>111</v>
      </c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1"/>
      <c r="CE104" s="91"/>
      <c r="CF104" s="91"/>
      <c r="CG104" s="91"/>
      <c r="CH104" s="91"/>
      <c r="CI104" s="91"/>
      <c r="CJ104" s="91"/>
      <c r="CK104" s="91"/>
      <c r="CL104" s="91"/>
      <c r="CM104" s="91"/>
      <c r="CN104" s="91"/>
      <c r="CO104" s="91"/>
      <c r="CP104" s="91"/>
    </row>
    <row r="105" spans="1:94" s="92" customFormat="1" ht="13.8">
      <c r="A105" s="31"/>
      <c r="B105" s="71"/>
      <c r="C105" s="31"/>
      <c r="D105" s="6"/>
      <c r="E105" s="55"/>
      <c r="F105" s="56"/>
      <c r="G105" s="55"/>
      <c r="H105" s="55"/>
      <c r="I105" s="57"/>
      <c r="J105" s="56"/>
      <c r="K105" s="28"/>
      <c r="L105" s="37"/>
      <c r="M105" s="38"/>
      <c r="N105" s="32"/>
      <c r="O105" s="32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  <c r="CI105" s="91"/>
      <c r="CJ105" s="91"/>
      <c r="CK105" s="91"/>
      <c r="CL105" s="91"/>
      <c r="CM105" s="91"/>
      <c r="CN105" s="91"/>
      <c r="CO105" s="91"/>
      <c r="CP105" s="91"/>
    </row>
    <row r="106" spans="1:94" s="122" customFormat="1">
      <c r="A106" s="6"/>
      <c r="B106" s="117"/>
      <c r="C106" s="6"/>
      <c r="D106" s="6"/>
      <c r="E106" s="6"/>
      <c r="F106" s="118"/>
      <c r="G106" s="6"/>
      <c r="H106" s="6"/>
      <c r="I106" s="119"/>
      <c r="J106" s="118"/>
      <c r="K106" s="120"/>
      <c r="L106" s="121"/>
      <c r="M106" s="6"/>
      <c r="N106" s="6"/>
      <c r="O106" s="6"/>
      <c r="P106" s="90"/>
      <c r="Q106" s="90"/>
      <c r="R106" s="90"/>
      <c r="S106" s="90"/>
      <c r="T106" s="90"/>
      <c r="U106" s="90"/>
      <c r="V106" s="90"/>
      <c r="W106" s="90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</row>
    <row r="107" spans="1:94" s="122" customFormat="1" ht="13.8">
      <c r="A107" s="6"/>
      <c r="B107" s="252" t="s">
        <v>226</v>
      </c>
      <c r="C107" s="252"/>
      <c r="D107" s="252"/>
      <c r="E107" s="123"/>
      <c r="F107" s="123"/>
      <c r="G107" s="123"/>
      <c r="H107" s="123"/>
      <c r="I107" s="123"/>
      <c r="J107" s="123"/>
      <c r="K107" s="124"/>
      <c r="L107" s="125"/>
      <c r="M107" s="123"/>
      <c r="N107" s="123"/>
      <c r="O107" s="123"/>
      <c r="P107" s="90"/>
      <c r="Q107" s="90"/>
      <c r="R107" s="90"/>
      <c r="S107" s="90"/>
      <c r="T107" s="90"/>
      <c r="U107" s="90"/>
      <c r="V107" s="90"/>
      <c r="W107" s="90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</row>
    <row r="108" spans="1:94" s="122" customFormat="1">
      <c r="A108" s="6"/>
      <c r="B108" s="117"/>
      <c r="C108" s="6"/>
      <c r="D108" s="6"/>
      <c r="E108" s="6"/>
      <c r="F108" s="118"/>
      <c r="G108" s="6"/>
      <c r="H108" s="6"/>
      <c r="I108" s="119"/>
      <c r="J108" s="118"/>
      <c r="K108" s="120"/>
      <c r="L108" s="121"/>
      <c r="M108" s="6"/>
      <c r="N108" s="6"/>
      <c r="O108" s="6"/>
      <c r="P108" s="90"/>
      <c r="Q108" s="90"/>
      <c r="R108" s="90"/>
      <c r="S108" s="90"/>
      <c r="T108" s="90"/>
      <c r="U108" s="90"/>
      <c r="V108" s="90"/>
      <c r="W108" s="90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</row>
    <row r="109" spans="1:94" s="122" customFormat="1" ht="13.8">
      <c r="A109" s="6"/>
      <c r="B109" s="117"/>
      <c r="C109" s="253" t="s">
        <v>25</v>
      </c>
      <c r="D109" s="254"/>
      <c r="E109" s="152"/>
      <c r="F109" s="60"/>
      <c r="G109" s="61"/>
      <c r="H109" s="60"/>
      <c r="I109" s="60"/>
      <c r="J109" s="62"/>
      <c r="K109" s="61"/>
      <c r="L109" s="63"/>
      <c r="M109" s="64"/>
      <c r="N109" s="24"/>
      <c r="O109" s="25"/>
      <c r="P109" s="90"/>
      <c r="Q109" s="90"/>
      <c r="R109" s="90"/>
      <c r="S109" s="90"/>
      <c r="T109" s="90"/>
      <c r="U109" s="90"/>
      <c r="V109" s="90"/>
      <c r="W109" s="90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</row>
    <row r="110" spans="1:94" s="122" customFormat="1">
      <c r="A110" s="6"/>
      <c r="B110" s="117"/>
      <c r="C110" s="224"/>
      <c r="D110" s="225"/>
      <c r="E110" s="6"/>
      <c r="F110" s="118"/>
      <c r="G110" s="6"/>
      <c r="H110" s="6"/>
      <c r="I110" s="119"/>
      <c r="J110" s="118"/>
      <c r="K110" s="120"/>
      <c r="L110" s="121"/>
      <c r="M110" s="6"/>
      <c r="N110" s="6"/>
      <c r="O110" s="6"/>
      <c r="P110" s="90"/>
      <c r="Q110" s="90"/>
      <c r="R110" s="90"/>
      <c r="S110" s="90"/>
      <c r="T110" s="90"/>
      <c r="U110" s="90"/>
      <c r="V110" s="90"/>
      <c r="W110" s="90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</row>
    <row r="111" spans="1:94" s="122" customFormat="1" ht="26.4">
      <c r="A111" s="6"/>
      <c r="B111" s="117"/>
      <c r="C111" s="31" t="s">
        <v>26</v>
      </c>
      <c r="D111" s="222" t="s">
        <v>27</v>
      </c>
      <c r="E111" s="222" t="s">
        <v>150</v>
      </c>
      <c r="F111" s="221">
        <v>45036</v>
      </c>
      <c r="G111" s="220">
        <v>184038148.11000001</v>
      </c>
      <c r="H111" s="74">
        <v>177673947.31999999</v>
      </c>
      <c r="I111" s="83" t="s">
        <v>121</v>
      </c>
      <c r="J111" s="219">
        <v>44925</v>
      </c>
      <c r="K111" s="28" t="s">
        <v>28</v>
      </c>
      <c r="L111" s="76" t="s">
        <v>8</v>
      </c>
      <c r="M111" s="221">
        <v>48761</v>
      </c>
      <c r="N111" s="72" t="s">
        <v>273</v>
      </c>
      <c r="O111" s="72" t="s">
        <v>274</v>
      </c>
      <c r="P111" s="90"/>
      <c r="Q111" s="90"/>
      <c r="R111" s="90"/>
      <c r="S111" s="90"/>
      <c r="T111" s="90"/>
      <c r="U111" s="90"/>
      <c r="V111" s="90"/>
      <c r="W111" s="90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</row>
    <row r="112" spans="1:94" s="122" customFormat="1">
      <c r="A112" s="6"/>
      <c r="B112" s="117"/>
      <c r="C112" s="224"/>
      <c r="D112" s="225"/>
      <c r="E112" s="6"/>
      <c r="F112" s="118"/>
      <c r="G112" s="6"/>
      <c r="H112" s="6"/>
      <c r="I112" s="119"/>
      <c r="J112" s="118"/>
      <c r="K112" s="120"/>
      <c r="L112" s="121"/>
      <c r="M112" s="6"/>
      <c r="N112" s="6"/>
      <c r="O112" s="6"/>
      <c r="P112" s="90"/>
      <c r="Q112" s="90"/>
      <c r="R112" s="90"/>
      <c r="S112" s="90"/>
      <c r="T112" s="90"/>
      <c r="U112" s="90"/>
      <c r="V112" s="90"/>
      <c r="W112" s="90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</row>
    <row r="113" spans="1:94" s="122" customFormat="1" ht="15" customHeight="1">
      <c r="A113" s="6"/>
      <c r="B113" s="250" t="s">
        <v>33</v>
      </c>
      <c r="C113" s="250"/>
      <c r="D113" s="250"/>
      <c r="E113" s="60"/>
      <c r="F113" s="61"/>
      <c r="G113" s="60"/>
      <c r="H113" s="60"/>
      <c r="I113" s="62"/>
      <c r="J113" s="61"/>
      <c r="K113" s="80"/>
      <c r="L113" s="23"/>
      <c r="M113" s="24"/>
      <c r="N113" s="25"/>
      <c r="O113" s="25"/>
      <c r="P113" s="90"/>
      <c r="Q113" s="90"/>
      <c r="R113" s="90"/>
      <c r="S113" s="90"/>
      <c r="T113" s="90"/>
      <c r="U113" s="90"/>
      <c r="V113" s="90"/>
      <c r="W113" s="90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</row>
    <row r="114" spans="1:94" s="122" customFormat="1">
      <c r="A114" s="6"/>
      <c r="B114" s="65"/>
      <c r="C114" s="31"/>
      <c r="D114" s="32"/>
      <c r="E114" s="32"/>
      <c r="F114" s="33"/>
      <c r="G114" s="66"/>
      <c r="H114" s="66"/>
      <c r="I114" s="67"/>
      <c r="J114" s="68"/>
      <c r="K114" s="69"/>
      <c r="L114" s="70"/>
      <c r="M114" s="38"/>
      <c r="N114" s="32"/>
      <c r="O114" s="32"/>
      <c r="P114" s="90"/>
      <c r="Q114" s="90"/>
      <c r="R114" s="90"/>
      <c r="S114" s="90"/>
      <c r="T114" s="90"/>
      <c r="U114" s="90"/>
      <c r="V114" s="90"/>
      <c r="W114" s="90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</row>
    <row r="115" spans="1:94" s="122" customFormat="1" ht="26.4">
      <c r="A115" s="6"/>
      <c r="B115" s="71">
        <v>11513</v>
      </c>
      <c r="C115" s="31" t="s">
        <v>34</v>
      </c>
      <c r="D115" s="32" t="s">
        <v>7</v>
      </c>
      <c r="E115" s="32" t="s">
        <v>150</v>
      </c>
      <c r="F115" s="33">
        <v>41716</v>
      </c>
      <c r="G115" s="66">
        <v>540000000</v>
      </c>
      <c r="H115" s="34">
        <v>536000000</v>
      </c>
      <c r="I115" s="35" t="s">
        <v>122</v>
      </c>
      <c r="J115" s="36">
        <v>41635</v>
      </c>
      <c r="K115" s="28" t="s">
        <v>37</v>
      </c>
      <c r="L115" s="37" t="s">
        <v>38</v>
      </c>
      <c r="M115" s="138">
        <v>49114</v>
      </c>
      <c r="N115" s="32" t="s">
        <v>39</v>
      </c>
      <c r="O115" s="32" t="s">
        <v>40</v>
      </c>
      <c r="P115" s="90"/>
      <c r="Q115" s="90"/>
      <c r="R115" s="90"/>
      <c r="S115" s="90"/>
      <c r="T115" s="90"/>
      <c r="U115" s="90"/>
      <c r="V115" s="90"/>
      <c r="W115" s="90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</row>
    <row r="116" spans="1:94" s="122" customFormat="1" ht="26.4">
      <c r="A116" s="6"/>
      <c r="B116" s="71"/>
      <c r="C116" s="31" t="s">
        <v>34</v>
      </c>
      <c r="D116" s="32" t="s">
        <v>41</v>
      </c>
      <c r="E116" s="32" t="s">
        <v>150</v>
      </c>
      <c r="F116" s="33">
        <v>41765</v>
      </c>
      <c r="G116" s="66">
        <v>632000000</v>
      </c>
      <c r="H116" s="34">
        <v>609801665.26999998</v>
      </c>
      <c r="I116" s="35" t="s">
        <v>123</v>
      </c>
      <c r="J116" s="36">
        <v>41635</v>
      </c>
      <c r="K116" s="28" t="s">
        <v>28</v>
      </c>
      <c r="L116" s="37" t="s">
        <v>10</v>
      </c>
      <c r="M116" s="138">
        <v>47273</v>
      </c>
      <c r="N116" s="32" t="s">
        <v>42</v>
      </c>
      <c r="O116" s="32" t="s">
        <v>43</v>
      </c>
      <c r="P116" s="126"/>
      <c r="Q116" s="89"/>
      <c r="R116" s="90"/>
      <c r="S116" s="90"/>
      <c r="T116" s="90"/>
      <c r="U116" s="90"/>
      <c r="V116" s="90"/>
      <c r="W116" s="90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</row>
    <row r="117" spans="1:94" s="122" customFormat="1" ht="26.4">
      <c r="A117" s="6"/>
      <c r="B117" s="71"/>
      <c r="C117" s="31" t="s">
        <v>34</v>
      </c>
      <c r="D117" s="32" t="s">
        <v>36</v>
      </c>
      <c r="E117" s="32" t="s">
        <v>150</v>
      </c>
      <c r="F117" s="33">
        <v>41800</v>
      </c>
      <c r="G117" s="66">
        <v>271000000</v>
      </c>
      <c r="H117" s="34">
        <v>255769230</v>
      </c>
      <c r="I117" s="35" t="s">
        <v>123</v>
      </c>
      <c r="J117" s="36">
        <v>41635</v>
      </c>
      <c r="K117" s="28" t="s">
        <v>44</v>
      </c>
      <c r="L117" s="37" t="s">
        <v>38</v>
      </c>
      <c r="M117" s="138">
        <v>49104</v>
      </c>
      <c r="N117" s="32" t="s">
        <v>45</v>
      </c>
      <c r="O117" s="32" t="s">
        <v>46</v>
      </c>
      <c r="P117" s="90"/>
      <c r="Q117" s="90"/>
      <c r="R117" s="90"/>
      <c r="S117" s="90"/>
      <c r="T117" s="90"/>
      <c r="U117" s="90"/>
      <c r="V117" s="90"/>
      <c r="W117" s="90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</row>
    <row r="118" spans="1:94" s="122" customFormat="1" ht="26.4">
      <c r="A118" s="6"/>
      <c r="B118" s="71"/>
      <c r="C118" s="31" t="s">
        <v>34</v>
      </c>
      <c r="D118" s="72" t="s">
        <v>266</v>
      </c>
      <c r="E118" s="214" t="s">
        <v>150</v>
      </c>
      <c r="F118" s="218">
        <v>44995</v>
      </c>
      <c r="G118" s="216">
        <v>711578778</v>
      </c>
      <c r="H118" s="217">
        <f>165834397+524187279.01</f>
        <v>690021676.00999999</v>
      </c>
      <c r="I118" s="83" t="s">
        <v>136</v>
      </c>
      <c r="J118" s="215">
        <v>44909</v>
      </c>
      <c r="K118" s="28" t="s">
        <v>267</v>
      </c>
      <c r="L118" s="160" t="s">
        <v>10</v>
      </c>
      <c r="M118" s="218">
        <v>50543</v>
      </c>
      <c r="N118" s="72" t="s">
        <v>268</v>
      </c>
      <c r="O118" s="223" t="s">
        <v>275</v>
      </c>
      <c r="P118" s="90"/>
      <c r="Q118" s="90"/>
      <c r="R118" s="90"/>
      <c r="S118" s="90"/>
      <c r="T118" s="90"/>
      <c r="U118" s="90"/>
      <c r="V118" s="90"/>
      <c r="W118" s="90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</row>
    <row r="119" spans="1:94" s="122" customFormat="1">
      <c r="A119" s="6"/>
      <c r="B119" s="117"/>
      <c r="C119" s="6"/>
      <c r="D119" s="6"/>
      <c r="E119" s="6"/>
      <c r="F119" s="118"/>
      <c r="G119" s="6"/>
      <c r="H119" s="6"/>
      <c r="I119" s="119"/>
      <c r="J119" s="118"/>
      <c r="K119" s="120"/>
      <c r="L119" s="121"/>
      <c r="M119" s="6"/>
      <c r="N119" s="6"/>
      <c r="O119" s="6"/>
      <c r="P119" s="90"/>
      <c r="Q119" s="90"/>
      <c r="R119" s="90"/>
      <c r="S119" s="90"/>
      <c r="T119" s="90"/>
      <c r="U119" s="90"/>
      <c r="V119" s="90"/>
      <c r="W119" s="90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</row>
    <row r="120" spans="1:94" ht="15" customHeight="1">
      <c r="A120" s="31"/>
      <c r="B120" s="250" t="s">
        <v>201</v>
      </c>
      <c r="C120" s="250"/>
      <c r="D120" s="250"/>
      <c r="E120" s="60"/>
      <c r="F120" s="61"/>
      <c r="G120" s="60"/>
      <c r="H120" s="60"/>
      <c r="I120" s="62"/>
      <c r="J120" s="61"/>
      <c r="K120" s="80"/>
      <c r="L120" s="23"/>
      <c r="M120" s="24"/>
      <c r="N120" s="25"/>
      <c r="O120" s="25"/>
    </row>
    <row r="121" spans="1:94">
      <c r="A121" s="31"/>
      <c r="B121" s="71"/>
      <c r="C121" s="31"/>
      <c r="D121" s="32"/>
      <c r="E121" s="32"/>
      <c r="F121" s="33"/>
      <c r="G121" s="66"/>
      <c r="H121" s="66"/>
      <c r="I121" s="67"/>
      <c r="J121" s="68"/>
      <c r="K121" s="28"/>
      <c r="L121" s="37"/>
      <c r="M121" s="38"/>
      <c r="N121" s="32"/>
      <c r="O121" s="32"/>
    </row>
    <row r="122" spans="1:94" ht="26.4">
      <c r="A122" s="31"/>
      <c r="B122" s="71"/>
      <c r="C122" s="82" t="s">
        <v>202</v>
      </c>
      <c r="D122" s="72" t="s">
        <v>7</v>
      </c>
      <c r="E122" s="72" t="s">
        <v>150</v>
      </c>
      <c r="F122" s="142">
        <v>43628</v>
      </c>
      <c r="G122" s="143">
        <v>88100000</v>
      </c>
      <c r="H122" s="143">
        <v>88100000</v>
      </c>
      <c r="I122" s="83" t="s">
        <v>203</v>
      </c>
      <c r="J122" s="141">
        <v>43367</v>
      </c>
      <c r="K122" s="84" t="s">
        <v>204</v>
      </c>
      <c r="L122" s="76" t="s">
        <v>8</v>
      </c>
      <c r="M122" s="2">
        <v>47421</v>
      </c>
      <c r="N122" s="72" t="s">
        <v>205</v>
      </c>
      <c r="O122" s="72" t="s">
        <v>206</v>
      </c>
    </row>
    <row r="123" spans="1:94">
      <c r="A123" s="31"/>
      <c r="B123" s="71"/>
      <c r="C123" s="82"/>
      <c r="D123" s="72"/>
      <c r="E123" s="72"/>
      <c r="F123" s="142"/>
      <c r="G123" s="143"/>
      <c r="H123" s="143"/>
      <c r="I123" s="83"/>
      <c r="J123" s="141"/>
      <c r="K123" s="84"/>
      <c r="L123" s="76"/>
      <c r="M123" s="2"/>
      <c r="N123" s="72"/>
      <c r="O123" s="72"/>
    </row>
    <row r="124" spans="1:94" ht="26.4">
      <c r="A124" s="31"/>
      <c r="B124" s="71"/>
      <c r="C124" s="82" t="s">
        <v>202</v>
      </c>
      <c r="D124" s="72" t="s">
        <v>21</v>
      </c>
      <c r="E124" s="72" t="s">
        <v>150</v>
      </c>
      <c r="F124" s="142">
        <v>43629</v>
      </c>
      <c r="G124" s="143">
        <v>16811407.300000001</v>
      </c>
      <c r="H124" s="145">
        <v>16811407.300000001</v>
      </c>
      <c r="I124" s="83" t="s">
        <v>203</v>
      </c>
      <c r="J124" s="141">
        <v>43367</v>
      </c>
      <c r="K124" s="84" t="s">
        <v>207</v>
      </c>
      <c r="L124" s="76" t="s">
        <v>8</v>
      </c>
      <c r="M124" s="2">
        <v>47281</v>
      </c>
      <c r="N124" s="72" t="s">
        <v>208</v>
      </c>
      <c r="O124" s="72" t="s">
        <v>209</v>
      </c>
    </row>
    <row r="125" spans="1:94" ht="13.8">
      <c r="A125" s="31"/>
      <c r="B125" s="71"/>
      <c r="C125" s="31"/>
      <c r="D125" s="6"/>
      <c r="E125" s="55"/>
      <c r="F125" s="56"/>
      <c r="G125" s="55"/>
      <c r="H125" s="55"/>
      <c r="I125" s="57"/>
      <c r="J125" s="56"/>
      <c r="K125" s="28"/>
      <c r="L125" s="37"/>
      <c r="M125" s="38"/>
      <c r="N125" s="32"/>
      <c r="O125" s="32"/>
    </row>
    <row r="126" spans="1:94" s="122" customFormat="1" ht="13.8">
      <c r="A126" s="6"/>
      <c r="B126" s="250" t="s">
        <v>100</v>
      </c>
      <c r="C126" s="250"/>
      <c r="D126" s="250"/>
      <c r="E126" s="60"/>
      <c r="F126" s="61"/>
      <c r="G126" s="60"/>
      <c r="H126" s="60"/>
      <c r="I126" s="62"/>
      <c r="J126" s="61"/>
      <c r="K126" s="80"/>
      <c r="L126" s="23"/>
      <c r="M126" s="24"/>
      <c r="N126" s="25"/>
      <c r="O126" s="25"/>
      <c r="P126" s="90"/>
      <c r="Q126" s="90"/>
      <c r="R126" s="90"/>
      <c r="S126" s="90"/>
      <c r="T126" s="90"/>
      <c r="U126" s="90"/>
      <c r="V126" s="90"/>
      <c r="W126" s="90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</row>
    <row r="127" spans="1:94" s="122" customFormat="1">
      <c r="A127" s="6"/>
      <c r="B127" s="65"/>
      <c r="C127" s="31"/>
      <c r="D127" s="32"/>
      <c r="E127" s="32"/>
      <c r="F127" s="33"/>
      <c r="G127" s="66"/>
      <c r="H127" s="66"/>
      <c r="I127" s="67"/>
      <c r="J127" s="68"/>
      <c r="K127" s="69"/>
      <c r="L127" s="70"/>
      <c r="M127" s="38"/>
      <c r="N127" s="32"/>
      <c r="O127" s="32"/>
      <c r="P127" s="90"/>
      <c r="Q127" s="90"/>
      <c r="R127" s="90"/>
      <c r="S127" s="90"/>
      <c r="T127" s="90"/>
      <c r="U127" s="90"/>
      <c r="V127" s="90"/>
      <c r="W127" s="90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</row>
    <row r="128" spans="1:94" ht="66.75" customHeight="1">
      <c r="B128" s="117"/>
      <c r="C128" s="127" t="s">
        <v>101</v>
      </c>
      <c r="D128" s="1" t="s">
        <v>21</v>
      </c>
      <c r="E128" s="32" t="s">
        <v>153</v>
      </c>
      <c r="F128" s="33">
        <v>41544</v>
      </c>
      <c r="G128" s="34">
        <v>110117708.87</v>
      </c>
      <c r="H128" s="3"/>
      <c r="I128" s="35" t="s">
        <v>135</v>
      </c>
      <c r="J128" s="36">
        <v>40501</v>
      </c>
      <c r="K128" s="69" t="s">
        <v>49</v>
      </c>
      <c r="L128" s="70" t="s">
        <v>144</v>
      </c>
      <c r="M128" s="1" t="s">
        <v>146</v>
      </c>
      <c r="N128" s="32" t="s">
        <v>154</v>
      </c>
      <c r="O128" s="32" t="s">
        <v>155</v>
      </c>
    </row>
    <row r="129" spans="1:15">
      <c r="B129" s="117"/>
      <c r="C129" s="6"/>
      <c r="D129" s="6"/>
      <c r="E129" s="6"/>
      <c r="F129" s="118"/>
      <c r="G129" s="6"/>
      <c r="H129" s="6"/>
      <c r="I129" s="119"/>
      <c r="J129" s="118"/>
      <c r="K129" s="120"/>
      <c r="L129" s="121"/>
      <c r="M129" s="6"/>
      <c r="N129" s="6"/>
      <c r="O129" s="6"/>
    </row>
    <row r="130" spans="1:15" ht="13.8">
      <c r="B130" s="252" t="s">
        <v>138</v>
      </c>
      <c r="C130" s="252"/>
      <c r="D130" s="252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</row>
    <row r="131" spans="1:15">
      <c r="B131" s="128"/>
      <c r="C131" s="6"/>
      <c r="D131" s="6"/>
      <c r="E131" s="6"/>
      <c r="F131" s="118"/>
      <c r="G131" s="6"/>
      <c r="H131" s="6"/>
      <c r="I131" s="119"/>
      <c r="J131" s="118"/>
      <c r="K131" s="120"/>
      <c r="L131" s="121"/>
      <c r="M131" s="6"/>
      <c r="N131" s="6"/>
      <c r="O131" s="6"/>
    </row>
    <row r="132" spans="1:15" ht="52.8">
      <c r="B132" s="129"/>
      <c r="C132" s="130" t="s">
        <v>139</v>
      </c>
      <c r="D132" s="32" t="s">
        <v>140</v>
      </c>
      <c r="E132" s="1" t="s">
        <v>145</v>
      </c>
      <c r="F132" s="33">
        <v>40827</v>
      </c>
      <c r="G132" s="34">
        <v>3310000000</v>
      </c>
      <c r="H132" s="3"/>
      <c r="I132" s="35" t="s">
        <v>118</v>
      </c>
      <c r="J132" s="36">
        <v>40501</v>
      </c>
      <c r="K132" s="1" t="s">
        <v>146</v>
      </c>
      <c r="L132" s="70" t="s">
        <v>144</v>
      </c>
      <c r="M132" s="1" t="s">
        <v>146</v>
      </c>
      <c r="N132" s="32" t="s">
        <v>143</v>
      </c>
      <c r="O132" s="32" t="s">
        <v>142</v>
      </c>
    </row>
    <row r="133" spans="1:15">
      <c r="B133" s="129"/>
      <c r="C133" s="130"/>
      <c r="D133" s="178"/>
      <c r="E133" s="1"/>
      <c r="F133" s="177"/>
      <c r="G133" s="176"/>
      <c r="H133" s="3"/>
      <c r="I133" s="179"/>
      <c r="J133" s="180"/>
      <c r="K133" s="1"/>
      <c r="L133" s="70"/>
      <c r="M133" s="1"/>
      <c r="N133" s="178"/>
      <c r="O133" s="178"/>
    </row>
    <row r="134" spans="1:15" ht="132">
      <c r="B134" s="129"/>
      <c r="C134" s="187" t="s">
        <v>243</v>
      </c>
      <c r="D134" s="72" t="s">
        <v>245</v>
      </c>
      <c r="E134" s="178" t="s">
        <v>246</v>
      </c>
      <c r="F134" s="142">
        <v>41729</v>
      </c>
      <c r="G134" s="74">
        <v>290235985.02999997</v>
      </c>
      <c r="H134" s="3"/>
      <c r="I134" s="83" t="s">
        <v>247</v>
      </c>
      <c r="J134" s="141">
        <v>41817</v>
      </c>
      <c r="K134" s="3" t="s">
        <v>146</v>
      </c>
      <c r="L134" s="186" t="s">
        <v>10</v>
      </c>
      <c r="M134" s="3" t="s">
        <v>146</v>
      </c>
      <c r="N134" s="72" t="s">
        <v>248</v>
      </c>
      <c r="O134" s="72" t="s">
        <v>146</v>
      </c>
    </row>
    <row r="135" spans="1:15">
      <c r="C135" s="169"/>
      <c r="D135" s="171"/>
      <c r="E135" s="207"/>
      <c r="F135" s="175"/>
      <c r="G135" s="168"/>
      <c r="H135" s="168"/>
      <c r="I135" s="173"/>
      <c r="J135" s="170"/>
      <c r="K135" s="167"/>
      <c r="L135" s="172"/>
      <c r="M135" s="174"/>
      <c r="N135" s="171"/>
      <c r="O135" s="12"/>
    </row>
    <row r="136" spans="1:15" ht="13.8" customHeight="1">
      <c r="A136" s="262" t="s">
        <v>287</v>
      </c>
      <c r="B136" s="263"/>
      <c r="C136" s="263"/>
      <c r="D136" s="264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</row>
    <row r="137" spans="1:15" s="90" customFormat="1" ht="13.8" customHeight="1">
      <c r="A137" s="231"/>
      <c r="B137" s="232"/>
      <c r="C137" s="233"/>
      <c r="D137" s="23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</row>
    <row r="138" spans="1:15" s="236" customFormat="1" ht="28.2" customHeight="1">
      <c r="A138" s="234"/>
      <c r="B138" s="235"/>
      <c r="C138" s="238" t="s">
        <v>294</v>
      </c>
      <c r="D138" s="171" t="s">
        <v>242</v>
      </c>
      <c r="E138" s="207" t="s">
        <v>288</v>
      </c>
      <c r="F138" s="170">
        <v>45622</v>
      </c>
      <c r="G138" s="208">
        <v>49400000</v>
      </c>
      <c r="H138" s="208">
        <f t="shared" ref="H138:H163" si="0">G138</f>
        <v>49400000</v>
      </c>
      <c r="I138" s="173" t="s">
        <v>146</v>
      </c>
      <c r="J138" s="170" t="s">
        <v>146</v>
      </c>
      <c r="K138" s="167">
        <v>8.3999999999999995E-3</v>
      </c>
      <c r="L138" s="172" t="s">
        <v>295</v>
      </c>
      <c r="M138" s="174">
        <v>46563</v>
      </c>
      <c r="N138" s="171" t="s">
        <v>298</v>
      </c>
      <c r="O138" s="171" t="s">
        <v>146</v>
      </c>
    </row>
    <row r="139" spans="1:15" s="236" customFormat="1" ht="13.8" customHeight="1">
      <c r="A139" s="234"/>
      <c r="B139" s="235"/>
      <c r="C139" s="237" t="s">
        <v>296</v>
      </c>
      <c r="D139" s="171" t="s">
        <v>242</v>
      </c>
      <c r="E139" s="169" t="s">
        <v>288</v>
      </c>
      <c r="F139" s="175">
        <v>45618</v>
      </c>
      <c r="G139" s="168">
        <v>12000000</v>
      </c>
      <c r="H139" s="168">
        <f t="shared" si="0"/>
        <v>12000000</v>
      </c>
      <c r="I139" s="173" t="s">
        <v>146</v>
      </c>
      <c r="J139" s="170" t="s">
        <v>146</v>
      </c>
      <c r="K139" s="167">
        <v>8.3999999999999995E-3</v>
      </c>
      <c r="L139" s="172" t="s">
        <v>290</v>
      </c>
      <c r="M139" s="174">
        <v>46017</v>
      </c>
      <c r="N139" s="171" t="s">
        <v>299</v>
      </c>
      <c r="O139" s="171" t="s">
        <v>146</v>
      </c>
    </row>
    <row r="140" spans="1:15" s="236" customFormat="1" ht="13.8" customHeight="1">
      <c r="A140" s="234"/>
      <c r="B140" s="235"/>
      <c r="C140" s="237" t="s">
        <v>210</v>
      </c>
      <c r="D140" s="171" t="s">
        <v>242</v>
      </c>
      <c r="E140" s="169" t="s">
        <v>288</v>
      </c>
      <c r="F140" s="175">
        <v>45629</v>
      </c>
      <c r="G140" s="168">
        <v>28000000</v>
      </c>
      <c r="H140" s="168">
        <f t="shared" si="0"/>
        <v>28000000</v>
      </c>
      <c r="I140" s="173" t="s">
        <v>146</v>
      </c>
      <c r="J140" s="170" t="s">
        <v>146</v>
      </c>
      <c r="K140" s="167">
        <v>8.3000000000000001E-3</v>
      </c>
      <c r="L140" s="172" t="s">
        <v>295</v>
      </c>
      <c r="M140" s="174">
        <v>46563</v>
      </c>
      <c r="N140" s="171" t="s">
        <v>300</v>
      </c>
      <c r="O140" s="171" t="s">
        <v>146</v>
      </c>
    </row>
    <row r="141" spans="1:15" s="236" customFormat="1" ht="13.8" customHeight="1">
      <c r="A141" s="234"/>
      <c r="B141" s="235"/>
      <c r="C141" s="237" t="s">
        <v>12</v>
      </c>
      <c r="D141" s="171" t="s">
        <v>242</v>
      </c>
      <c r="E141" s="169" t="s">
        <v>288</v>
      </c>
      <c r="F141" s="175">
        <v>45887</v>
      </c>
      <c r="G141" s="168">
        <v>10000000</v>
      </c>
      <c r="H141" s="168">
        <f t="shared" si="0"/>
        <v>10000000</v>
      </c>
      <c r="I141" s="173" t="s">
        <v>146</v>
      </c>
      <c r="J141" s="170" t="s">
        <v>146</v>
      </c>
      <c r="K141" s="167">
        <v>6.1999999999999998E-3</v>
      </c>
      <c r="L141" s="172" t="s">
        <v>293</v>
      </c>
      <c r="M141" s="174">
        <v>46078</v>
      </c>
      <c r="N141" s="171" t="s">
        <v>301</v>
      </c>
      <c r="O141" s="171" t="s">
        <v>146</v>
      </c>
    </row>
    <row r="142" spans="1:15" s="236" customFormat="1" ht="13.8" customHeight="1">
      <c r="A142" s="234"/>
      <c r="B142" s="235"/>
      <c r="C142" s="237" t="s">
        <v>160</v>
      </c>
      <c r="D142" s="171" t="s">
        <v>242</v>
      </c>
      <c r="E142" s="169" t="s">
        <v>288</v>
      </c>
      <c r="F142" s="175">
        <v>45894</v>
      </c>
      <c r="G142" s="168">
        <v>5000000</v>
      </c>
      <c r="H142" s="168">
        <f t="shared" si="0"/>
        <v>5000000</v>
      </c>
      <c r="I142" s="173" t="s">
        <v>146</v>
      </c>
      <c r="J142" s="170" t="s">
        <v>146</v>
      </c>
      <c r="K142" s="167">
        <v>6.1999999999999998E-3</v>
      </c>
      <c r="L142" s="172" t="s">
        <v>293</v>
      </c>
      <c r="M142" s="174">
        <v>46198</v>
      </c>
      <c r="N142" s="171" t="s">
        <v>302</v>
      </c>
      <c r="O142" s="171" t="s">
        <v>146</v>
      </c>
    </row>
    <row r="143" spans="1:15" s="236" customFormat="1" ht="13.8" customHeight="1">
      <c r="A143" s="234"/>
      <c r="B143" s="235"/>
      <c r="C143" s="237" t="s">
        <v>291</v>
      </c>
      <c r="D143" s="171" t="s">
        <v>242</v>
      </c>
      <c r="E143" s="169" t="s">
        <v>288</v>
      </c>
      <c r="F143" s="175">
        <v>45931</v>
      </c>
      <c r="G143" s="168">
        <v>10000000</v>
      </c>
      <c r="H143" s="168">
        <f t="shared" si="0"/>
        <v>10000000</v>
      </c>
      <c r="I143" s="173" t="s">
        <v>146</v>
      </c>
      <c r="J143" s="170" t="s">
        <v>146</v>
      </c>
      <c r="K143" s="167">
        <v>6.0000000000000001E-3</v>
      </c>
      <c r="L143" s="172" t="s">
        <v>290</v>
      </c>
      <c r="M143" s="174">
        <v>46384</v>
      </c>
      <c r="N143" s="171" t="s">
        <v>303</v>
      </c>
      <c r="O143" s="171" t="s">
        <v>146</v>
      </c>
    </row>
    <row r="144" spans="1:15" s="236" customFormat="1" ht="13.8" customHeight="1">
      <c r="A144" s="234"/>
      <c r="B144" s="235"/>
      <c r="C144" s="237" t="s">
        <v>289</v>
      </c>
      <c r="D144" s="171" t="s">
        <v>242</v>
      </c>
      <c r="E144" s="169" t="s">
        <v>288</v>
      </c>
      <c r="F144" s="175">
        <v>45937</v>
      </c>
      <c r="G144" s="168">
        <v>19000000</v>
      </c>
      <c r="H144" s="168">
        <f t="shared" si="0"/>
        <v>19000000</v>
      </c>
      <c r="I144" s="173" t="s">
        <v>146</v>
      </c>
      <c r="J144" s="170" t="s">
        <v>146</v>
      </c>
      <c r="K144" s="167">
        <v>6.0000000000000001E-3</v>
      </c>
      <c r="L144" s="172" t="s">
        <v>290</v>
      </c>
      <c r="M144" s="174">
        <v>46384</v>
      </c>
      <c r="N144" s="171" t="s">
        <v>304</v>
      </c>
      <c r="O144" s="171" t="s">
        <v>146</v>
      </c>
    </row>
    <row r="145" spans="1:15" s="236" customFormat="1" ht="13.8" customHeight="1">
      <c r="A145" s="234"/>
      <c r="B145" s="235"/>
      <c r="C145" s="237" t="s">
        <v>305</v>
      </c>
      <c r="D145" s="171" t="s">
        <v>242</v>
      </c>
      <c r="E145" s="169" t="s">
        <v>288</v>
      </c>
      <c r="F145" s="175">
        <v>45944</v>
      </c>
      <c r="G145" s="168">
        <v>5000000</v>
      </c>
      <c r="H145" s="168">
        <f t="shared" si="0"/>
        <v>5000000</v>
      </c>
      <c r="I145" s="173" t="s">
        <v>146</v>
      </c>
      <c r="J145" s="170" t="s">
        <v>146</v>
      </c>
      <c r="K145" s="167">
        <v>6.1999999999999998E-3</v>
      </c>
      <c r="L145" s="172" t="s">
        <v>293</v>
      </c>
      <c r="M145" s="174">
        <v>46198</v>
      </c>
      <c r="N145" s="171" t="s">
        <v>306</v>
      </c>
      <c r="O145" s="171" t="s">
        <v>146</v>
      </c>
    </row>
    <row r="146" spans="1:15" s="236" customFormat="1" ht="13.8" customHeight="1">
      <c r="A146" s="234"/>
      <c r="B146" s="235"/>
      <c r="C146" s="237" t="s">
        <v>292</v>
      </c>
      <c r="D146" s="171" t="s">
        <v>242</v>
      </c>
      <c r="E146" s="169" t="s">
        <v>288</v>
      </c>
      <c r="F146" s="175">
        <v>45953</v>
      </c>
      <c r="G146" s="168">
        <v>7000000</v>
      </c>
      <c r="H146" s="168">
        <f t="shared" si="0"/>
        <v>7000000</v>
      </c>
      <c r="I146" s="173" t="s">
        <v>146</v>
      </c>
      <c r="J146" s="170" t="s">
        <v>146</v>
      </c>
      <c r="K146" s="167">
        <v>5.8999999999999999E-3</v>
      </c>
      <c r="L146" s="172" t="s">
        <v>308</v>
      </c>
      <c r="M146" s="174">
        <v>46351</v>
      </c>
      <c r="N146" s="171" t="s">
        <v>307</v>
      </c>
      <c r="O146" s="171" t="s">
        <v>146</v>
      </c>
    </row>
    <row r="147" spans="1:15" s="236" customFormat="1" ht="13.8" customHeight="1">
      <c r="A147" s="234"/>
      <c r="B147" s="235"/>
      <c r="C147" s="237" t="s">
        <v>309</v>
      </c>
      <c r="D147" s="171" t="s">
        <v>242</v>
      </c>
      <c r="E147" s="169" t="s">
        <v>288</v>
      </c>
      <c r="F147" s="175">
        <v>45953</v>
      </c>
      <c r="G147" s="168">
        <v>6500000</v>
      </c>
      <c r="H147" s="168">
        <f t="shared" si="0"/>
        <v>6500000</v>
      </c>
      <c r="I147" s="173" t="s">
        <v>146</v>
      </c>
      <c r="J147" s="170" t="s">
        <v>146</v>
      </c>
      <c r="K147" s="167">
        <v>5.8999999999999999E-3</v>
      </c>
      <c r="L147" s="172" t="s">
        <v>311</v>
      </c>
      <c r="M147" s="174">
        <v>46321</v>
      </c>
      <c r="N147" s="171" t="s">
        <v>310</v>
      </c>
      <c r="O147" s="171" t="s">
        <v>146</v>
      </c>
    </row>
    <row r="148" spans="1:15" s="236" customFormat="1" ht="13.8" customHeight="1">
      <c r="A148" s="234"/>
      <c r="B148" s="235"/>
      <c r="C148" s="237" t="s">
        <v>75</v>
      </c>
      <c r="D148" s="171" t="s">
        <v>242</v>
      </c>
      <c r="E148" s="169" t="s">
        <v>288</v>
      </c>
      <c r="F148" s="175">
        <v>45968</v>
      </c>
      <c r="G148" s="168">
        <v>7000000</v>
      </c>
      <c r="H148" s="168">
        <f t="shared" si="0"/>
        <v>7000000</v>
      </c>
      <c r="I148" s="173" t="s">
        <v>146</v>
      </c>
      <c r="J148" s="170" t="s">
        <v>146</v>
      </c>
      <c r="K148" s="167">
        <v>6.1000000000000004E-3</v>
      </c>
      <c r="L148" s="172" t="s">
        <v>312</v>
      </c>
      <c r="M148" s="174">
        <v>46230</v>
      </c>
      <c r="N148" s="171" t="s">
        <v>313</v>
      </c>
      <c r="O148" s="171" t="s">
        <v>146</v>
      </c>
    </row>
    <row r="149" spans="1:15" s="236" customFormat="1" ht="13.8" customHeight="1">
      <c r="A149" s="234"/>
      <c r="B149" s="235"/>
      <c r="C149" s="237" t="s">
        <v>314</v>
      </c>
      <c r="D149" s="171" t="s">
        <v>242</v>
      </c>
      <c r="E149" s="169" t="s">
        <v>288</v>
      </c>
      <c r="F149" s="175">
        <v>45968</v>
      </c>
      <c r="G149" s="168">
        <v>8500000</v>
      </c>
      <c r="H149" s="168">
        <f t="shared" si="0"/>
        <v>8500000</v>
      </c>
      <c r="I149" s="173" t="s">
        <v>146</v>
      </c>
      <c r="J149" s="170" t="s">
        <v>146</v>
      </c>
      <c r="K149" s="167">
        <v>6.1000000000000004E-3</v>
      </c>
      <c r="L149" s="172" t="s">
        <v>290</v>
      </c>
      <c r="M149" s="174">
        <v>46384</v>
      </c>
      <c r="N149" s="171" t="s">
        <v>315</v>
      </c>
      <c r="O149" s="171" t="s">
        <v>146</v>
      </c>
    </row>
    <row r="150" spans="1:15" s="236" customFormat="1" ht="13.8" customHeight="1">
      <c r="A150" s="234"/>
      <c r="B150" s="235"/>
      <c r="C150" s="237" t="s">
        <v>317</v>
      </c>
      <c r="D150" s="171" t="s">
        <v>242</v>
      </c>
      <c r="E150" s="169" t="s">
        <v>288</v>
      </c>
      <c r="F150" s="175">
        <v>45968</v>
      </c>
      <c r="G150" s="168">
        <v>14000000</v>
      </c>
      <c r="H150" s="168">
        <f t="shared" si="0"/>
        <v>14000000</v>
      </c>
      <c r="I150" s="173" t="s">
        <v>146</v>
      </c>
      <c r="J150" s="170" t="s">
        <v>146</v>
      </c>
      <c r="K150" s="167">
        <v>6.1000000000000004E-3</v>
      </c>
      <c r="L150" s="172" t="s">
        <v>312</v>
      </c>
      <c r="M150" s="174">
        <v>46230</v>
      </c>
      <c r="N150" s="171" t="s">
        <v>316</v>
      </c>
      <c r="O150" s="171" t="s">
        <v>146</v>
      </c>
    </row>
    <row r="151" spans="1:15" s="236" customFormat="1" ht="13.8" customHeight="1">
      <c r="A151" s="234"/>
      <c r="B151" s="235"/>
      <c r="C151" s="237" t="s">
        <v>318</v>
      </c>
      <c r="D151" s="171" t="s">
        <v>242</v>
      </c>
      <c r="E151" s="169" t="s">
        <v>288</v>
      </c>
      <c r="F151" s="175">
        <v>45968</v>
      </c>
      <c r="G151" s="168">
        <v>6000000</v>
      </c>
      <c r="H151" s="168">
        <f t="shared" si="0"/>
        <v>6000000</v>
      </c>
      <c r="I151" s="173" t="s">
        <v>146</v>
      </c>
      <c r="J151" s="170" t="s">
        <v>146</v>
      </c>
      <c r="K151" s="167">
        <v>6.1000000000000004E-3</v>
      </c>
      <c r="L151" s="172" t="s">
        <v>320</v>
      </c>
      <c r="M151" s="174">
        <v>46290</v>
      </c>
      <c r="N151" s="171" t="s">
        <v>319</v>
      </c>
      <c r="O151" s="171" t="s">
        <v>146</v>
      </c>
    </row>
    <row r="152" spans="1:15" s="236" customFormat="1" ht="13.8" customHeight="1">
      <c r="A152" s="234"/>
      <c r="B152" s="235"/>
      <c r="C152" s="237" t="s">
        <v>210</v>
      </c>
      <c r="D152" s="171" t="s">
        <v>242</v>
      </c>
      <c r="E152" s="169" t="s">
        <v>288</v>
      </c>
      <c r="F152" s="175">
        <v>45972</v>
      </c>
      <c r="G152" s="168">
        <v>2500000</v>
      </c>
      <c r="H152" s="168">
        <f t="shared" si="0"/>
        <v>2500000</v>
      </c>
      <c r="I152" s="173" t="s">
        <v>146</v>
      </c>
      <c r="J152" s="170" t="s">
        <v>146</v>
      </c>
      <c r="K152" s="167">
        <v>6.1000000000000004E-3</v>
      </c>
      <c r="L152" s="172" t="s">
        <v>290</v>
      </c>
      <c r="M152" s="174">
        <v>46384</v>
      </c>
      <c r="N152" s="171" t="s">
        <v>321</v>
      </c>
      <c r="O152" s="171" t="s">
        <v>146</v>
      </c>
    </row>
    <row r="153" spans="1:15" s="236" customFormat="1" ht="13.8" customHeight="1">
      <c r="A153" s="234"/>
      <c r="B153" s="235"/>
      <c r="C153" s="237" t="s">
        <v>20</v>
      </c>
      <c r="D153" s="171" t="s">
        <v>242</v>
      </c>
      <c r="E153" s="169" t="s">
        <v>288</v>
      </c>
      <c r="F153" s="175">
        <v>45974</v>
      </c>
      <c r="G153" s="168">
        <v>5000000</v>
      </c>
      <c r="H153" s="168">
        <f t="shared" si="0"/>
        <v>5000000</v>
      </c>
      <c r="I153" s="173" t="s">
        <v>146</v>
      </c>
      <c r="J153" s="170" t="s">
        <v>146</v>
      </c>
      <c r="K153" s="167">
        <v>5.8999999999999999E-3</v>
      </c>
      <c r="L153" s="172" t="s">
        <v>293</v>
      </c>
      <c r="M153" s="174">
        <v>46198</v>
      </c>
      <c r="N153" s="171" t="s">
        <v>322</v>
      </c>
      <c r="O153" s="171" t="s">
        <v>146</v>
      </c>
    </row>
    <row r="154" spans="1:15" s="236" customFormat="1" ht="13.8" customHeight="1">
      <c r="A154" s="234"/>
      <c r="B154" s="235"/>
      <c r="C154" s="237" t="s">
        <v>324</v>
      </c>
      <c r="D154" s="171" t="s">
        <v>242</v>
      </c>
      <c r="E154" s="169" t="s">
        <v>288</v>
      </c>
      <c r="F154" s="175">
        <v>45980</v>
      </c>
      <c r="G154" s="168">
        <v>12454072</v>
      </c>
      <c r="H154" s="168">
        <f t="shared" si="0"/>
        <v>12454072</v>
      </c>
      <c r="I154" s="173" t="s">
        <v>146</v>
      </c>
      <c r="J154" s="170" t="s">
        <v>146</v>
      </c>
      <c r="K154" s="167">
        <v>5.8999999999999999E-3</v>
      </c>
      <c r="L154" s="172" t="s">
        <v>311</v>
      </c>
      <c r="M154" s="174">
        <v>46321</v>
      </c>
      <c r="N154" s="171" t="s">
        <v>323</v>
      </c>
      <c r="O154" s="171" t="s">
        <v>146</v>
      </c>
    </row>
    <row r="155" spans="1:15" s="236" customFormat="1" ht="13.8" customHeight="1">
      <c r="A155" s="234"/>
      <c r="B155" s="235"/>
      <c r="C155" s="237" t="s">
        <v>88</v>
      </c>
      <c r="D155" s="171" t="s">
        <v>242</v>
      </c>
      <c r="E155" s="169" t="s">
        <v>288</v>
      </c>
      <c r="F155" s="175">
        <v>45982</v>
      </c>
      <c r="G155" s="168">
        <v>20000000</v>
      </c>
      <c r="H155" s="168">
        <f t="shared" si="0"/>
        <v>20000000</v>
      </c>
      <c r="I155" s="173" t="s">
        <v>146</v>
      </c>
      <c r="J155" s="170" t="s">
        <v>146</v>
      </c>
      <c r="K155" s="167">
        <v>6.0000000000000001E-3</v>
      </c>
      <c r="L155" s="172" t="s">
        <v>290</v>
      </c>
      <c r="M155" s="174">
        <v>46384</v>
      </c>
      <c r="N155" s="171" t="s">
        <v>325</v>
      </c>
      <c r="O155" s="171" t="s">
        <v>146</v>
      </c>
    </row>
    <row r="156" spans="1:15" s="236" customFormat="1" ht="13.8" customHeight="1">
      <c r="A156" s="234"/>
      <c r="B156" s="235"/>
      <c r="C156" s="237" t="s">
        <v>327</v>
      </c>
      <c r="D156" s="171" t="s">
        <v>242</v>
      </c>
      <c r="E156" s="169" t="s">
        <v>288</v>
      </c>
      <c r="F156" s="175">
        <v>45985</v>
      </c>
      <c r="G156" s="168">
        <v>9300000</v>
      </c>
      <c r="H156" s="168">
        <f t="shared" si="0"/>
        <v>9300000</v>
      </c>
      <c r="I156" s="173" t="s">
        <v>146</v>
      </c>
      <c r="J156" s="170" t="s">
        <v>146</v>
      </c>
      <c r="K156" s="167">
        <v>6.0000000000000001E-3</v>
      </c>
      <c r="L156" s="172" t="s">
        <v>293</v>
      </c>
      <c r="M156" s="174">
        <v>46198</v>
      </c>
      <c r="N156" s="171" t="s">
        <v>326</v>
      </c>
      <c r="O156" s="171" t="s">
        <v>146</v>
      </c>
    </row>
    <row r="157" spans="1:15" s="236" customFormat="1" ht="13.8" customHeight="1">
      <c r="A157" s="234"/>
      <c r="B157" s="235"/>
      <c r="C157" s="237" t="s">
        <v>328</v>
      </c>
      <c r="D157" s="171" t="s">
        <v>242</v>
      </c>
      <c r="E157" s="169" t="s">
        <v>288</v>
      </c>
      <c r="F157" s="175">
        <v>45982</v>
      </c>
      <c r="G157" s="168">
        <v>4000000</v>
      </c>
      <c r="H157" s="168">
        <f t="shared" si="0"/>
        <v>4000000</v>
      </c>
      <c r="I157" s="173" t="s">
        <v>146</v>
      </c>
      <c r="J157" s="170" t="s">
        <v>146</v>
      </c>
      <c r="K157" s="167">
        <v>6.0000000000000001E-3</v>
      </c>
      <c r="L157" s="172" t="s">
        <v>329</v>
      </c>
      <c r="M157" s="174">
        <v>46139</v>
      </c>
      <c r="N157" s="171" t="s">
        <v>330</v>
      </c>
      <c r="O157" s="171" t="s">
        <v>146</v>
      </c>
    </row>
    <row r="158" spans="1:15" s="236" customFormat="1" ht="13.8" customHeight="1">
      <c r="A158" s="234"/>
      <c r="B158" s="235"/>
      <c r="C158" s="237" t="s">
        <v>297</v>
      </c>
      <c r="D158" s="171" t="s">
        <v>242</v>
      </c>
      <c r="E158" s="169" t="s">
        <v>288</v>
      </c>
      <c r="F158" s="175">
        <v>45986</v>
      </c>
      <c r="G158" s="168">
        <v>1500000</v>
      </c>
      <c r="H158" s="168">
        <f t="shared" si="0"/>
        <v>1500000</v>
      </c>
      <c r="I158" s="173" t="s">
        <v>146</v>
      </c>
      <c r="J158" s="170" t="s">
        <v>146</v>
      </c>
      <c r="K158" s="167">
        <v>6.0000000000000001E-3</v>
      </c>
      <c r="L158" s="172" t="s">
        <v>290</v>
      </c>
      <c r="M158" s="174">
        <v>46384</v>
      </c>
      <c r="N158" s="171" t="s">
        <v>331</v>
      </c>
      <c r="O158" s="171" t="s">
        <v>146</v>
      </c>
    </row>
    <row r="159" spans="1:15" s="236" customFormat="1" ht="13.8" customHeight="1">
      <c r="A159" s="234"/>
      <c r="B159" s="235"/>
      <c r="C159" s="237" t="s">
        <v>333</v>
      </c>
      <c r="D159" s="171" t="s">
        <v>242</v>
      </c>
      <c r="E159" s="169" t="s">
        <v>288</v>
      </c>
      <c r="F159" s="175">
        <v>45989</v>
      </c>
      <c r="G159" s="168">
        <v>2000000</v>
      </c>
      <c r="H159" s="168">
        <f t="shared" si="0"/>
        <v>2000000</v>
      </c>
      <c r="I159" s="173" t="s">
        <v>146</v>
      </c>
      <c r="J159" s="170" t="s">
        <v>146</v>
      </c>
      <c r="K159" s="167">
        <v>6.0000000000000001E-3</v>
      </c>
      <c r="L159" s="172" t="s">
        <v>293</v>
      </c>
      <c r="M159" s="174">
        <v>46198</v>
      </c>
      <c r="N159" s="171" t="s">
        <v>332</v>
      </c>
      <c r="O159" s="171" t="s">
        <v>146</v>
      </c>
    </row>
    <row r="160" spans="1:15" s="236" customFormat="1" ht="13.8" customHeight="1">
      <c r="A160" s="234"/>
      <c r="B160" s="235"/>
      <c r="C160" s="237" t="s">
        <v>335</v>
      </c>
      <c r="D160" s="171" t="s">
        <v>242</v>
      </c>
      <c r="E160" s="169" t="s">
        <v>288</v>
      </c>
      <c r="F160" s="175">
        <v>45989</v>
      </c>
      <c r="G160" s="168">
        <v>3000000</v>
      </c>
      <c r="H160" s="168">
        <f t="shared" si="0"/>
        <v>3000000</v>
      </c>
      <c r="I160" s="173" t="s">
        <v>146</v>
      </c>
      <c r="J160" s="170" t="s">
        <v>146</v>
      </c>
      <c r="K160" s="167">
        <v>6.0000000000000001E-3</v>
      </c>
      <c r="L160" s="172" t="s">
        <v>290</v>
      </c>
      <c r="M160" s="174">
        <v>46384</v>
      </c>
      <c r="N160" s="171" t="s">
        <v>334</v>
      </c>
      <c r="O160" s="171" t="s">
        <v>146</v>
      </c>
    </row>
    <row r="161" spans="1:15" s="236" customFormat="1" ht="13.8" customHeight="1">
      <c r="A161" s="234"/>
      <c r="B161" s="235"/>
      <c r="C161" s="237" t="s">
        <v>97</v>
      </c>
      <c r="D161" s="171" t="s">
        <v>242</v>
      </c>
      <c r="E161" s="169" t="s">
        <v>288</v>
      </c>
      <c r="F161" s="175">
        <v>45992</v>
      </c>
      <c r="G161" s="168">
        <v>25466045.27</v>
      </c>
      <c r="H161" s="168">
        <f t="shared" si="0"/>
        <v>25466045.27</v>
      </c>
      <c r="I161" s="173" t="s">
        <v>146</v>
      </c>
      <c r="J161" s="170" t="s">
        <v>146</v>
      </c>
      <c r="K161" s="167">
        <v>6.0000000000000001E-3</v>
      </c>
      <c r="L161" s="172" t="s">
        <v>337</v>
      </c>
      <c r="M161" s="174">
        <v>46563</v>
      </c>
      <c r="N161" s="171" t="s">
        <v>336</v>
      </c>
      <c r="O161" s="171" t="s">
        <v>146</v>
      </c>
    </row>
    <row r="162" spans="1:15" s="236" customFormat="1" ht="13.8" customHeight="1">
      <c r="A162" s="234"/>
      <c r="B162" s="235"/>
      <c r="C162" s="237" t="s">
        <v>202</v>
      </c>
      <c r="D162" s="171" t="s">
        <v>242</v>
      </c>
      <c r="E162" s="169" t="s">
        <v>288</v>
      </c>
      <c r="F162" s="175">
        <v>45994</v>
      </c>
      <c r="G162" s="168">
        <v>40000000</v>
      </c>
      <c r="H162" s="168">
        <f t="shared" si="0"/>
        <v>40000000</v>
      </c>
      <c r="I162" s="173" t="s">
        <v>146</v>
      </c>
      <c r="J162" s="170" t="s">
        <v>146</v>
      </c>
      <c r="K162" s="167">
        <v>6.0000000000000001E-3</v>
      </c>
      <c r="L162" s="172" t="s">
        <v>290</v>
      </c>
      <c r="M162" s="174">
        <v>46384</v>
      </c>
      <c r="N162" s="171" t="s">
        <v>338</v>
      </c>
      <c r="O162" s="171" t="s">
        <v>146</v>
      </c>
    </row>
    <row r="163" spans="1:15" s="236" customFormat="1" ht="13.8" customHeight="1">
      <c r="A163" s="234"/>
      <c r="B163" s="235"/>
      <c r="C163" s="237" t="s">
        <v>324</v>
      </c>
      <c r="D163" s="171" t="s">
        <v>242</v>
      </c>
      <c r="E163" s="169" t="s">
        <v>288</v>
      </c>
      <c r="F163" s="175">
        <v>46105</v>
      </c>
      <c r="G163" s="168">
        <v>30000000</v>
      </c>
      <c r="H163" s="168">
        <f t="shared" si="0"/>
        <v>30000000</v>
      </c>
      <c r="I163" s="173" t="s">
        <v>146</v>
      </c>
      <c r="J163" s="170" t="s">
        <v>146</v>
      </c>
      <c r="K163" s="167">
        <v>5.7000000000000002E-3</v>
      </c>
      <c r="L163" s="172" t="s">
        <v>342</v>
      </c>
      <c r="M163" s="174">
        <v>46563</v>
      </c>
      <c r="N163" s="171" t="s">
        <v>343</v>
      </c>
      <c r="O163" s="171" t="s">
        <v>146</v>
      </c>
    </row>
    <row r="164" spans="1:15" s="90" customFormat="1" ht="13.8">
      <c r="A164" s="212"/>
      <c r="B164" s="212"/>
      <c r="C164" s="212"/>
      <c r="D164" s="213"/>
      <c r="E164" s="213"/>
      <c r="F164" s="213"/>
      <c r="G164" s="213"/>
      <c r="H164" s="168"/>
      <c r="I164" s="213"/>
      <c r="J164" s="213"/>
      <c r="K164" s="213"/>
      <c r="L164" s="213"/>
      <c r="M164" s="213"/>
      <c r="N164" s="213"/>
      <c r="O164" s="171"/>
    </row>
    <row r="165" spans="1:15" s="90" customFormat="1" ht="13.8" customHeight="1">
      <c r="A165" s="6"/>
      <c r="B165" s="131"/>
      <c r="C165" s="262" t="s">
        <v>244</v>
      </c>
      <c r="D165" s="263"/>
      <c r="E165" s="264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</row>
    <row r="166" spans="1:15" ht="13.8">
      <c r="A166" s="90"/>
      <c r="B166" s="144"/>
      <c r="C166" s="212"/>
      <c r="D166" s="212"/>
      <c r="E166" s="212"/>
      <c r="F166" s="213"/>
      <c r="G166" s="213"/>
      <c r="H166" s="213"/>
      <c r="I166" s="213"/>
      <c r="J166" s="213"/>
      <c r="K166" s="213"/>
      <c r="L166" s="213"/>
      <c r="M166" s="213"/>
    </row>
    <row r="167" spans="1:15" ht="26.4">
      <c r="C167" s="210" t="s">
        <v>283</v>
      </c>
      <c r="D167" s="171" t="s">
        <v>242</v>
      </c>
      <c r="E167" s="229" t="s">
        <v>284</v>
      </c>
      <c r="F167" s="170">
        <v>45275</v>
      </c>
      <c r="G167" s="208">
        <v>930900000</v>
      </c>
      <c r="H167" s="208">
        <v>930900000</v>
      </c>
      <c r="I167" s="173" t="s">
        <v>146</v>
      </c>
      <c r="J167" s="170" t="s">
        <v>146</v>
      </c>
      <c r="K167" s="167">
        <v>0.1125</v>
      </c>
      <c r="L167" s="172" t="s">
        <v>285</v>
      </c>
      <c r="M167" s="174">
        <v>45322</v>
      </c>
      <c r="N167" s="171" t="s">
        <v>286</v>
      </c>
      <c r="O167" s="171" t="s">
        <v>146</v>
      </c>
    </row>
    <row r="168" spans="1:15" ht="26.4">
      <c r="C168" s="169" t="s">
        <v>26</v>
      </c>
      <c r="D168" s="248" t="s">
        <v>339</v>
      </c>
      <c r="E168" s="249" t="s">
        <v>340</v>
      </c>
      <c r="F168" s="175">
        <v>45985</v>
      </c>
      <c r="G168" s="168">
        <v>107708188.52</v>
      </c>
      <c r="H168" s="168">
        <f>G168</f>
        <v>107708188.52</v>
      </c>
      <c r="I168" s="173" t="s">
        <v>146</v>
      </c>
      <c r="J168" s="170" t="s">
        <v>146</v>
      </c>
      <c r="K168" s="167">
        <v>7.2499999999999995E-2</v>
      </c>
      <c r="L168" s="170" t="s">
        <v>312</v>
      </c>
      <c r="M168" s="174">
        <v>46203</v>
      </c>
      <c r="N168" s="171" t="s">
        <v>341</v>
      </c>
      <c r="O168" s="171" t="s">
        <v>146</v>
      </c>
    </row>
    <row r="169" spans="1:15">
      <c r="C169" s="169"/>
      <c r="F169" s="175"/>
      <c r="G169" s="168"/>
      <c r="H169" s="168"/>
      <c r="I169" s="140"/>
      <c r="J169" s="4"/>
      <c r="K169" s="167"/>
      <c r="L169" s="136"/>
      <c r="M169" s="174"/>
      <c r="N169" s="12"/>
      <c r="O169" s="12"/>
    </row>
    <row r="170" spans="1:15">
      <c r="C170" s="169"/>
      <c r="F170" s="175"/>
      <c r="G170" s="168"/>
      <c r="H170" s="168"/>
      <c r="I170" s="140"/>
      <c r="J170" s="4"/>
      <c r="K170" s="167"/>
      <c r="L170" s="136"/>
      <c r="M170" s="174"/>
      <c r="N170" s="12"/>
      <c r="O170" s="12"/>
    </row>
    <row r="171" spans="1:15">
      <c r="C171" s="169"/>
      <c r="F171" s="175"/>
      <c r="G171" s="168"/>
      <c r="H171" s="168"/>
      <c r="I171" s="140"/>
      <c r="J171" s="4"/>
      <c r="K171" s="167"/>
      <c r="L171" s="136"/>
      <c r="M171" s="174"/>
      <c r="N171" s="12"/>
      <c r="O171" s="12"/>
    </row>
    <row r="172" spans="1:15">
      <c r="C172" s="169"/>
      <c r="F172" s="175"/>
      <c r="G172" s="168"/>
      <c r="H172" s="168"/>
      <c r="I172" s="140"/>
      <c r="J172" s="4"/>
      <c r="K172" s="167"/>
      <c r="L172" s="136"/>
      <c r="M172" s="174"/>
      <c r="N172" s="12"/>
      <c r="O172" s="12"/>
    </row>
    <row r="173" spans="1:15">
      <c r="C173" s="169"/>
      <c r="F173" s="175"/>
      <c r="G173" s="168"/>
      <c r="H173" s="168"/>
      <c r="I173" s="140"/>
      <c r="J173" s="4"/>
      <c r="K173" s="167"/>
      <c r="L173" s="136"/>
      <c r="M173" s="174"/>
      <c r="N173" s="12"/>
      <c r="O173" s="12"/>
    </row>
    <row r="174" spans="1:15">
      <c r="C174" s="169"/>
      <c r="F174" s="175"/>
      <c r="G174" s="168"/>
      <c r="H174" s="168"/>
      <c r="I174" s="140"/>
      <c r="J174" s="4"/>
      <c r="K174" s="167"/>
      <c r="L174" s="136"/>
      <c r="M174" s="174"/>
      <c r="N174" s="12"/>
      <c r="O174" s="12"/>
    </row>
    <row r="175" spans="1:15">
      <c r="C175" s="169"/>
      <c r="F175" s="175"/>
      <c r="G175" s="168"/>
      <c r="H175" s="168"/>
      <c r="I175" s="140"/>
      <c r="J175" s="4"/>
      <c r="K175" s="167"/>
      <c r="L175" s="136"/>
      <c r="M175" s="174"/>
      <c r="N175" s="12"/>
      <c r="O175" s="12"/>
    </row>
    <row r="176" spans="1:15">
      <c r="C176" s="169"/>
      <c r="F176" s="175"/>
      <c r="G176" s="168"/>
      <c r="H176" s="168"/>
      <c r="I176" s="140"/>
      <c r="J176" s="4"/>
      <c r="K176" s="167"/>
      <c r="L176" s="136"/>
      <c r="M176" s="174"/>
      <c r="N176" s="12"/>
      <c r="O176" s="12"/>
    </row>
    <row r="177" spans="3:15">
      <c r="C177" s="169"/>
      <c r="F177" s="175"/>
      <c r="G177" s="168"/>
      <c r="H177" s="168"/>
      <c r="I177" s="140"/>
      <c r="J177" s="4"/>
      <c r="K177" s="167"/>
      <c r="L177" s="136"/>
      <c r="M177" s="174"/>
      <c r="N177" s="12"/>
      <c r="O177" s="12"/>
    </row>
    <row r="178" spans="3:15">
      <c r="C178" s="169"/>
      <c r="F178" s="175"/>
      <c r="G178" s="168"/>
      <c r="H178" s="168"/>
      <c r="I178" s="140"/>
      <c r="J178" s="4"/>
      <c r="K178" s="167"/>
      <c r="L178" s="136"/>
      <c r="M178" s="174"/>
      <c r="N178" s="12"/>
      <c r="O178" s="12"/>
    </row>
    <row r="179" spans="3:15">
      <c r="C179" s="169"/>
      <c r="F179" s="175"/>
      <c r="G179" s="168"/>
      <c r="H179" s="168"/>
      <c r="I179" s="140"/>
      <c r="J179" s="4"/>
      <c r="K179" s="167"/>
      <c r="L179" s="136"/>
      <c r="M179" s="174"/>
      <c r="N179" s="12"/>
      <c r="O179" s="12"/>
    </row>
    <row r="180" spans="3:15">
      <c r="C180" s="169"/>
      <c r="F180" s="175"/>
      <c r="G180" s="168"/>
      <c r="H180" s="168"/>
      <c r="I180" s="140"/>
      <c r="J180" s="4"/>
      <c r="K180" s="167"/>
      <c r="L180" s="136"/>
      <c r="M180" s="174"/>
      <c r="N180" s="12"/>
      <c r="O180" s="12"/>
    </row>
    <row r="181" spans="3:15">
      <c r="C181" s="169"/>
      <c r="F181" s="175"/>
      <c r="G181" s="168"/>
      <c r="H181" s="168"/>
      <c r="I181" s="140"/>
      <c r="J181" s="4"/>
      <c r="K181" s="167"/>
      <c r="L181" s="136"/>
      <c r="M181" s="174"/>
      <c r="N181" s="12"/>
      <c r="O181" s="12"/>
    </row>
    <row r="182" spans="3:15">
      <c r="C182" s="169"/>
      <c r="F182" s="175"/>
      <c r="G182" s="168"/>
      <c r="H182" s="168"/>
      <c r="I182" s="140"/>
      <c r="J182" s="4"/>
      <c r="K182" s="167"/>
      <c r="L182" s="136"/>
      <c r="M182" s="174"/>
      <c r="N182" s="12"/>
      <c r="O182" s="12"/>
    </row>
    <row r="183" spans="3:15">
      <c r="C183" s="169"/>
      <c r="F183" s="175"/>
      <c r="G183" s="168"/>
      <c r="H183" s="168"/>
      <c r="I183" s="140"/>
      <c r="J183" s="4"/>
      <c r="K183" s="167"/>
      <c r="L183" s="136"/>
      <c r="M183" s="174"/>
      <c r="N183" s="12"/>
      <c r="O183" s="12"/>
    </row>
    <row r="184" spans="3:15">
      <c r="C184" s="169"/>
      <c r="F184" s="175"/>
      <c r="G184" s="168"/>
      <c r="H184" s="168"/>
      <c r="I184" s="140"/>
      <c r="J184" s="4"/>
      <c r="K184" s="167"/>
      <c r="L184" s="136"/>
      <c r="M184" s="174"/>
      <c r="N184" s="12"/>
      <c r="O184" s="12"/>
    </row>
    <row r="185" spans="3:15">
      <c r="C185" s="169"/>
      <c r="F185" s="175"/>
      <c r="G185" s="168"/>
      <c r="H185" s="168"/>
      <c r="I185" s="140"/>
      <c r="J185" s="4"/>
      <c r="K185" s="167"/>
      <c r="L185" s="136"/>
      <c r="M185" s="174"/>
      <c r="N185" s="12"/>
      <c r="O185" s="12"/>
    </row>
    <row r="186" spans="3:15">
      <c r="C186" s="169"/>
      <c r="F186" s="175"/>
      <c r="G186" s="168"/>
      <c r="H186" s="168"/>
      <c r="I186" s="140"/>
      <c r="J186" s="4"/>
      <c r="K186" s="12"/>
      <c r="L186" s="136"/>
      <c r="M186" s="174"/>
      <c r="N186" s="12"/>
      <c r="O186" s="12"/>
    </row>
    <row r="187" spans="3:15">
      <c r="C187" s="169"/>
      <c r="F187" s="175"/>
      <c r="G187" s="168"/>
      <c r="H187" s="168"/>
      <c r="I187" s="140"/>
      <c r="J187" s="4"/>
      <c r="K187" s="12"/>
      <c r="L187" s="136"/>
      <c r="M187" s="174"/>
    </row>
    <row r="188" spans="3:15">
      <c r="C188" s="169"/>
      <c r="F188" s="175"/>
      <c r="G188" s="139"/>
      <c r="H188" s="168"/>
      <c r="M188" s="174"/>
    </row>
    <row r="189" spans="3:15">
      <c r="C189" s="169"/>
      <c r="F189" s="175"/>
      <c r="G189" s="139"/>
      <c r="H189" s="168"/>
      <c r="M189" s="174"/>
    </row>
    <row r="190" spans="3:15">
      <c r="C190" s="169"/>
      <c r="G190" s="139"/>
      <c r="H190" s="168"/>
      <c r="M190" s="174"/>
    </row>
    <row r="191" spans="3:15">
      <c r="C191" s="169"/>
      <c r="G191" s="139"/>
      <c r="H191" s="168"/>
      <c r="M191" s="174"/>
    </row>
    <row r="192" spans="3:15">
      <c r="G192" s="139"/>
      <c r="H192" s="139"/>
      <c r="M192" s="174"/>
    </row>
    <row r="193" spans="7:8">
      <c r="G193" s="139"/>
      <c r="H193" s="139"/>
    </row>
  </sheetData>
  <mergeCells count="35">
    <mergeCell ref="C165:E165"/>
    <mergeCell ref="B130:D130"/>
    <mergeCell ref="B95:D95"/>
    <mergeCell ref="B126:D126"/>
    <mergeCell ref="B99:D99"/>
    <mergeCell ref="B107:D107"/>
    <mergeCell ref="B113:D113"/>
    <mergeCell ref="B102:D102"/>
    <mergeCell ref="B120:D120"/>
    <mergeCell ref="C109:D109"/>
    <mergeCell ref="A136:D136"/>
    <mergeCell ref="B1:O3"/>
    <mergeCell ref="I76:I77"/>
    <mergeCell ref="J76:J77"/>
    <mergeCell ref="B27:D27"/>
    <mergeCell ref="B25:D25"/>
    <mergeCell ref="B69:D69"/>
    <mergeCell ref="B48:D48"/>
    <mergeCell ref="B56:D56"/>
    <mergeCell ref="B61:D61"/>
    <mergeCell ref="B74:D74"/>
    <mergeCell ref="B39:D39"/>
    <mergeCell ref="G76:G77"/>
    <mergeCell ref="H76:H77"/>
    <mergeCell ref="B35:D35"/>
    <mergeCell ref="B85:D85"/>
    <mergeCell ref="B91:D91"/>
    <mergeCell ref="F76:F77"/>
    <mergeCell ref="B5:D5"/>
    <mergeCell ref="B31:D31"/>
    <mergeCell ref="B79:D79"/>
    <mergeCell ref="C52:D52"/>
    <mergeCell ref="C44:D44"/>
    <mergeCell ref="E76:E77"/>
    <mergeCell ref="B65:D65"/>
  </mergeCells>
  <printOptions horizontalCentered="1"/>
  <pageMargins left="0.25" right="0.25" top="0.75" bottom="0.75" header="0.3" footer="0.3"/>
  <pageSetup scale="51" fitToHeight="0" orientation="landscape" r:id="rId1"/>
  <headerFooter alignWithMargins="0">
    <oddFooter>&amp;R&amp;P</oddFooter>
  </headerFooter>
  <rowBreaks count="2" manualBreakCount="2">
    <brk id="50" max="16383" man="1"/>
    <brk id="83" max="16383" man="1"/>
  </rowBreaks>
  <ignoredErrors>
    <ignoredError sqref="I20:I21 I7:I8 I14:I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REDP</vt:lpstr>
      <vt:lpstr>REDP!Área_de_impresión</vt:lpstr>
      <vt:lpstr>REDP!Títulos_a_imprimir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DGF</dc:creator>
  <cp:lastModifiedBy>LORENA MEDINA MEAVE</cp:lastModifiedBy>
  <cp:lastPrinted>2015-09-15T21:25:00Z</cp:lastPrinted>
  <dcterms:created xsi:type="dcterms:W3CDTF">2015-08-05T17:36:35Z</dcterms:created>
  <dcterms:modified xsi:type="dcterms:W3CDTF">2026-05-14T18:33:21Z</dcterms:modified>
</cp:coreProperties>
</file>