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95A47F41-70BF-4DF0-B598-9B55DE35A4E2}" xr6:coauthVersionLast="47" xr6:coauthVersionMax="47" xr10:uidLastSave="{00000000-0000-0000-0000-000000000000}"/>
  <bookViews>
    <workbookView xWindow="-120" yWindow="-120" windowWidth="20730" windowHeight="11160" xr2:uid="{B5AE98AE-5615-469C-9F3E-F5F9B18F739D}"/>
  </bookViews>
  <sheets>
    <sheet name="VHP" sheetId="1" r:id="rId1"/>
  </sheets>
  <externalReferences>
    <externalReference r:id="rId2"/>
  </externalReferences>
  <definedNames>
    <definedName name="_xlnm._FilterDatabase" localSheetId="0" hidden="1">VHP!$A$2:$F$38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D27" i="1"/>
  <c r="F36" i="1"/>
  <c r="F34" i="1" s="1"/>
  <c r="D34" i="1"/>
  <c r="F27" i="1"/>
  <c r="F14" i="1"/>
  <c r="F5" i="1"/>
  <c r="F4" i="1"/>
  <c r="F38" i="1" l="1"/>
  <c r="D38" i="1"/>
  <c r="D9" i="1"/>
  <c r="F9" i="1" s="1"/>
  <c r="E27" i="1"/>
  <c r="B27" i="1"/>
  <c r="F22" i="1"/>
  <c r="E22" i="1"/>
  <c r="D22" i="1"/>
  <c r="C22" i="1"/>
  <c r="B22" i="1"/>
  <c r="F16" i="1"/>
  <c r="E16" i="1"/>
  <c r="D16" i="1"/>
  <c r="C16" i="1"/>
  <c r="B16" i="1"/>
  <c r="E9" i="1"/>
  <c r="B9" i="1"/>
  <c r="E4" i="1"/>
  <c r="D4" i="1"/>
  <c r="C4" i="1"/>
  <c r="B4" i="1"/>
  <c r="E20" i="1" l="1"/>
  <c r="E38" i="1" s="1"/>
  <c r="F20" i="1"/>
  <c r="C9" i="1"/>
  <c r="C20" i="1" s="1"/>
  <c r="B20" i="1"/>
  <c r="B38" i="1" s="1"/>
  <c r="D20" i="1"/>
  <c r="C27" i="1"/>
  <c r="C38" i="1" l="1"/>
</calcChain>
</file>

<file path=xl/sharedStrings.xml><?xml version="1.0" encoding="utf-8"?>
<sst xmlns="http://schemas.openxmlformats.org/spreadsheetml/2006/main" count="39" uniqueCount="29">
  <si>
    <t xml:space="preserve">
Fideicomiso del  Programa de Reforestación y Protección a Zonas Reforestadas 11226‐06‐11 &lt;&lt;FIFORES&gt;&gt;
Estado de Variación en la Hacienda Pública
Del 01 de Enero de 2024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</si>
  <si>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</si>
  <si>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</si>
  <si>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</si>
  <si>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</si>
  <si>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</si>
  <si>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</si>
  <si>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</si>
  <si>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</si>
  <si>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</si>
  <si>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</si>
  <si>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</si>
  <si>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</si>
  <si>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</si>
  <si>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</si>
  <si>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</si>
  <si>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</si>
  <si>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</si>
  <si>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</si>
  <si>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</si>
  <si>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</si>
  <si>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</si>
  <si>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</si>
  <si>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</si>
  <si>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</si>
  <si>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“Bajo protesta de decir verdad declaramos que los Estados Financieros y sus notas, son razonablemente correctos y son responsabilidad del emisor"</t>
  </si>
  <si>
    <t>_____________________________________________________</t>
  </si>
  <si>
    <t>Biol. Alberto Carmona Velázquez  
Encargado de Despacho de la Secretaría de Medio Ambiente y Ordenamiento Territorial</t>
  </si>
  <si>
    <t>C.P. José Leopoldo Ramírez Márquez
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</si>
</sst>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2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3" borderId="3" xfId="1" applyFont="1" applyFill="1" applyBorder="1" applyAlignment="1">
      <alignment horizontal="center" vertical="center" wrapText="1"/>
    </xf>
    <xf numFmtId="164" fontId="3" fillId="3" borderId="4" xfId="3" applyNumberFormat="1" applyFont="1" applyFill="1" applyBorder="1" applyAlignment="1">
      <alignment horizontal="center" vertical="center" wrapText="1"/>
    </xf>
    <xf numFmtId="164" fontId="3" fillId="3" borderId="5" xfId="3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top" wrapText="1" indent="1"/>
    </xf>
    <xf numFmtId="4" fontId="3" fillId="3" borderId="0" xfId="1" applyNumberFormat="1" applyFont="1" applyFill="1"/>
    <xf numFmtId="4" fontId="3" fillId="3" borderId="0" xfId="1" applyNumberFormat="1" applyFont="1" applyFill="1" applyProtection="1">
      <protection locked="0"/>
    </xf>
    <xf numFmtId="4" fontId="3" fillId="3" borderId="7" xfId="1" applyNumberFormat="1" applyFont="1" applyFill="1" applyBorder="1" applyProtection="1">
      <protection locked="0"/>
    </xf>
    <xf numFmtId="0" fontId="4" fillId="3" borderId="6" xfId="1" applyFont="1" applyFill="1" applyBorder="1" applyAlignment="1">
      <alignment horizontal="left" vertical="top" wrapText="1" indent="2"/>
    </xf>
    <xf numFmtId="4" fontId="4" fillId="3" borderId="0" xfId="0" applyNumberFormat="1" applyFont="1" applyFill="1"/>
    <xf numFmtId="4" fontId="4" fillId="3" borderId="0" xfId="1" applyNumberFormat="1" applyFont="1" applyFill="1" applyProtection="1">
      <protection locked="0"/>
    </xf>
    <xf numFmtId="4" fontId="4" fillId="3" borderId="7" xfId="1" applyNumberFormat="1" applyFont="1" applyFill="1" applyBorder="1"/>
    <xf numFmtId="0" fontId="4" fillId="3" borderId="6" xfId="1" applyFont="1" applyFill="1" applyBorder="1" applyAlignment="1">
      <alignment horizontal="left" vertical="top" wrapText="1" indent="1"/>
    </xf>
    <xf numFmtId="4" fontId="4" fillId="3" borderId="7" xfId="1" applyNumberFormat="1" applyFont="1" applyFill="1" applyBorder="1" applyProtection="1">
      <protection locked="0"/>
    </xf>
    <xf numFmtId="4" fontId="3" fillId="3" borderId="7" xfId="1" applyNumberFormat="1" applyFont="1" applyFill="1" applyBorder="1"/>
    <xf numFmtId="4" fontId="4" fillId="0" borderId="0" xfId="1" applyNumberFormat="1" applyFont="1" applyAlignment="1" applyProtection="1">
      <alignment vertical="top"/>
      <protection locked="0"/>
    </xf>
    <xf numFmtId="4" fontId="4" fillId="3" borderId="0" xfId="1" applyNumberFormat="1" applyFont="1" applyFill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vertical="top"/>
      <protection locked="0"/>
    </xf>
    <xf numFmtId="0" fontId="3" fillId="3" borderId="6" xfId="1" applyFont="1" applyFill="1" applyBorder="1" applyAlignment="1">
      <alignment vertical="top" wrapText="1"/>
    </xf>
    <xf numFmtId="3" fontId="4" fillId="0" borderId="0" xfId="1" applyNumberFormat="1" applyFont="1" applyAlignment="1" applyProtection="1">
      <alignment vertical="top"/>
      <protection locked="0"/>
    </xf>
    <xf numFmtId="4" fontId="4" fillId="3" borderId="0" xfId="1" applyNumberFormat="1" applyFont="1" applyFill="1" applyAlignment="1" applyProtection="1">
      <alignment vertical="top"/>
      <protection locked="0"/>
    </xf>
    <xf numFmtId="0" fontId="3" fillId="3" borderId="8" xfId="1" applyFont="1" applyFill="1" applyBorder="1" applyAlignment="1">
      <alignment horizontal="left" vertical="top" wrapText="1" indent="1"/>
    </xf>
    <xf numFmtId="4" fontId="3" fillId="3" borderId="9" xfId="1" applyNumberFormat="1" applyFont="1" applyFill="1" applyBorder="1" applyAlignment="1">
      <alignment vertical="center"/>
    </xf>
    <xf numFmtId="4" fontId="3" fillId="3" borderId="10" xfId="1" applyNumberFormat="1" applyFont="1" applyFill="1" applyBorder="1" applyAlignment="1">
      <alignment vertical="center"/>
    </xf>
    <xf numFmtId="0" fontId="4" fillId="0" borderId="0" xfId="1" applyFont="1" applyAlignment="1" applyProtection="1">
      <alignment horizontal="left" vertical="top"/>
      <protection locked="0"/>
    </xf>
    <xf numFmtId="3" fontId="4" fillId="0" borderId="0" xfId="1" applyNumberFormat="1" applyFont="1" applyAlignment="1">
      <alignment vertical="top"/>
    </xf>
    <xf numFmtId="0" fontId="4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Alignment="1" applyProtection="1">
      <alignment horizontal="center" vertical="top"/>
      <protection locked="0"/>
    </xf>
    <xf numFmtId="0" fontId="4" fillId="0" borderId="4" xfId="1" applyFont="1" applyBorder="1" applyAlignment="1" applyProtection="1">
      <alignment horizontal="center" vertical="top" wrapText="1"/>
      <protection locked="0"/>
    </xf>
    <xf numFmtId="4" fontId="4" fillId="0" borderId="0" xfId="0" applyNumberFormat="1" applyFont="1" applyFill="1"/>
    <xf numFmtId="4" fontId="4" fillId="0" borderId="0" xfId="1" applyNumberFormat="1" applyFont="1" applyFill="1" applyProtection="1">
      <protection locked="0"/>
    </xf>
    <xf numFmtId="4" fontId="3" fillId="0" borderId="0" xfId="1" applyNumberFormat="1" applyFont="1" applyFill="1" applyProtection="1">
      <protection locked="0"/>
    </xf>
    <xf numFmtId="4" fontId="3" fillId="0" borderId="0" xfId="1" applyNumberFormat="1" applyFont="1" applyFill="1"/>
    <xf numFmtId="4" fontId="4" fillId="0" borderId="0" xfId="1" applyNumberFormat="1" applyFont="1" applyFill="1" applyAlignment="1" applyProtection="1">
      <alignment vertical="top"/>
      <protection locked="0"/>
    </xf>
  </cellXfs>
  <cellStyles count="4">
    <cellStyle name="Millares 2" xfId="2" xr:uid="{001BFB87-C608-4143-BD2F-821EDFDA21E6}"/>
    <cellStyle name="Millares 2 5" xfId="3" xr:uid="{442839B6-A3BE-473D-949D-C23891C2F175}"/>
    <cellStyle name="Normal" xfId="0" builtinId="0"/>
    <cellStyle name="Normal 2 2" xfId="1" xr:uid="{2251ECD7-9132-4141-A6B2-3F054B851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940B-F263-43FC-8F15-46B79B2C1AB0}">
  <sheetPr>
    <pageSetUpPr fitToPage="1"/>
  </sheetPr>
  <dimension ref="A1:H45"/>
  <sheetViews>
    <sheetView showGridLines="0" tabSelected="1" zoomScale="86" zoomScaleNormal="86" workbookViewId="0">
      <selection activeCell="D18" sqref="D18"/>
    </sheetView>
  </sheetViews>
  <sheetFormatPr baseColWidth="10" defaultColWidth="9.85546875" defaultRowHeight="11.25" x14ac:dyDescent="0.25"/>
  <cols>
    <col min="1" max="1" width="77.28515625" style="4" bestFit="1" customWidth="1"/>
    <col min="2" max="5" width="21.28515625" style="19" customWidth="1"/>
    <col min="6" max="6" width="19.140625" style="19" customWidth="1"/>
    <col min="7" max="7" width="13.140625" style="1" bestFit="1" customWidth="1"/>
    <col min="8" max="8" width="12.28515625" style="1" bestFit="1" customWidth="1"/>
    <col min="9" max="16384" width="9.85546875" style="1"/>
  </cols>
  <sheetData>
    <row r="1" spans="1:8" ht="83.25" customHeight="1" x14ac:dyDescent="0.25">
      <c r="A1" s="32" t="s">
        <v>0</v>
      </c>
      <c r="B1" s="32"/>
      <c r="C1" s="32"/>
      <c r="D1" s="32"/>
      <c r="E1" s="32"/>
      <c r="F1" s="32"/>
    </row>
    <row r="2" spans="1:8" s="4" customFormat="1" ht="70.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 s="4" customFormat="1" ht="9" customHeight="1" x14ac:dyDescent="0.25">
      <c r="A3" s="5"/>
      <c r="B3" s="6"/>
      <c r="C3" s="6"/>
      <c r="D3" s="6"/>
      <c r="E3" s="6"/>
      <c r="F3" s="7"/>
    </row>
    <row r="4" spans="1:8" x14ac:dyDescent="0.2">
      <c r="A4" s="8" t="s">
        <v>7</v>
      </c>
      <c r="B4" s="9">
        <f>SUM(B5:B7)</f>
        <v>233768156.81</v>
      </c>
      <c r="C4" s="10">
        <f t="shared" ref="C4:E4" si="0">SUM(C5:C7)</f>
        <v>0</v>
      </c>
      <c r="D4" s="10">
        <f t="shared" si="0"/>
        <v>0</v>
      </c>
      <c r="E4" s="10">
        <f t="shared" si="0"/>
        <v>0</v>
      </c>
      <c r="F4" s="11">
        <f>SUM(B4:E4)</f>
        <v>233768156.81</v>
      </c>
    </row>
    <row r="5" spans="1:8" x14ac:dyDescent="0.2">
      <c r="A5" s="12" t="s">
        <v>8</v>
      </c>
      <c r="B5" s="13">
        <v>233768156.81</v>
      </c>
      <c r="C5" s="14">
        <v>0</v>
      </c>
      <c r="D5" s="14">
        <v>0</v>
      </c>
      <c r="E5" s="14">
        <v>0</v>
      </c>
      <c r="F5" s="17">
        <f>SUM(B5:E5)</f>
        <v>233768156.81</v>
      </c>
    </row>
    <row r="6" spans="1:8" x14ac:dyDescent="0.2">
      <c r="A6" s="12" t="s">
        <v>9</v>
      </c>
      <c r="B6" s="13">
        <v>0</v>
      </c>
      <c r="C6" s="14">
        <v>0</v>
      </c>
      <c r="D6" s="14">
        <v>0</v>
      </c>
      <c r="E6" s="14">
        <v>0</v>
      </c>
      <c r="F6" s="15">
        <v>0</v>
      </c>
    </row>
    <row r="7" spans="1:8" x14ac:dyDescent="0.2">
      <c r="A7" s="12" t="s">
        <v>10</v>
      </c>
      <c r="B7" s="14">
        <v>0</v>
      </c>
      <c r="C7" s="14">
        <v>0</v>
      </c>
      <c r="D7" s="14">
        <v>0</v>
      </c>
      <c r="E7" s="14">
        <v>0</v>
      </c>
      <c r="F7" s="15">
        <v>0</v>
      </c>
    </row>
    <row r="8" spans="1:8" ht="9" customHeight="1" x14ac:dyDescent="0.2">
      <c r="A8" s="16"/>
      <c r="B8" s="14"/>
      <c r="C8" s="14"/>
      <c r="D8" s="14"/>
      <c r="E8" s="14"/>
      <c r="F8" s="17"/>
    </row>
    <row r="9" spans="1:8" x14ac:dyDescent="0.2">
      <c r="A9" s="8" t="s">
        <v>11</v>
      </c>
      <c r="B9" s="9">
        <f>SUM(B10:B14)</f>
        <v>0</v>
      </c>
      <c r="C9" s="9">
        <f>SUM(C10:C14)</f>
        <v>-229977743.18000001</v>
      </c>
      <c r="D9" s="9">
        <f>SUM(D10:D14)</f>
        <v>304219.09000000003</v>
      </c>
      <c r="E9" s="9">
        <f>SUM(E10:E14)</f>
        <v>0</v>
      </c>
      <c r="F9" s="18">
        <f>SUM(B9:E9)</f>
        <v>-229673524.09</v>
      </c>
    </row>
    <row r="10" spans="1:8" x14ac:dyDescent="0.2">
      <c r="A10" s="12" t="s">
        <v>12</v>
      </c>
      <c r="B10" s="14">
        <v>0</v>
      </c>
      <c r="C10" s="14">
        <v>0</v>
      </c>
      <c r="D10" s="35">
        <v>304219.09000000003</v>
      </c>
      <c r="E10" s="14">
        <v>0</v>
      </c>
      <c r="F10" s="15">
        <v>304219.08999999892</v>
      </c>
    </row>
    <row r="11" spans="1:8" x14ac:dyDescent="0.2">
      <c r="A11" s="12" t="s">
        <v>13</v>
      </c>
      <c r="B11" s="14">
        <v>0</v>
      </c>
      <c r="C11" s="14">
        <v>-227709189.87</v>
      </c>
      <c r="D11" s="36">
        <v>0</v>
      </c>
      <c r="E11" s="14">
        <v>0</v>
      </c>
      <c r="F11" s="15">
        <v>-227709189.87</v>
      </c>
      <c r="G11" s="19"/>
      <c r="H11" s="19"/>
    </row>
    <row r="12" spans="1:8" x14ac:dyDescent="0.2">
      <c r="A12" s="12" t="s">
        <v>14</v>
      </c>
      <c r="B12" s="14">
        <v>0</v>
      </c>
      <c r="C12" s="14">
        <v>0</v>
      </c>
      <c r="D12" s="36">
        <v>0</v>
      </c>
      <c r="E12" s="14">
        <v>0</v>
      </c>
      <c r="F12" s="15">
        <v>0</v>
      </c>
    </row>
    <row r="13" spans="1:8" x14ac:dyDescent="0.2">
      <c r="A13" s="12" t="s">
        <v>15</v>
      </c>
      <c r="B13" s="14">
        <v>0</v>
      </c>
      <c r="C13" s="14">
        <v>0</v>
      </c>
      <c r="D13" s="36">
        <v>0</v>
      </c>
      <c r="E13" s="14">
        <v>0</v>
      </c>
      <c r="F13" s="15">
        <v>0</v>
      </c>
    </row>
    <row r="14" spans="1:8" x14ac:dyDescent="0.2">
      <c r="A14" s="12" t="s">
        <v>16</v>
      </c>
      <c r="B14" s="14">
        <v>0</v>
      </c>
      <c r="C14" s="14">
        <v>-2268553.31</v>
      </c>
      <c r="D14" s="36">
        <v>0</v>
      </c>
      <c r="E14" s="14">
        <v>0</v>
      </c>
      <c r="F14" s="15">
        <f>SUM(B14:E14)</f>
        <v>-2268553.31</v>
      </c>
      <c r="G14" s="19"/>
    </row>
    <row r="15" spans="1:8" ht="9" customHeight="1" x14ac:dyDescent="0.2">
      <c r="A15" s="16"/>
      <c r="B15" s="14"/>
      <c r="C15" s="14"/>
      <c r="D15" s="36"/>
      <c r="E15" s="14"/>
      <c r="F15" s="17"/>
    </row>
    <row r="16" spans="1:8" x14ac:dyDescent="0.2">
      <c r="A16" s="8" t="s">
        <v>17</v>
      </c>
      <c r="B16" s="10">
        <f>SUM(B17:B18)</f>
        <v>0</v>
      </c>
      <c r="C16" s="10">
        <f t="shared" ref="C16:F16" si="1">SUM(C17:C18)</f>
        <v>0</v>
      </c>
      <c r="D16" s="37">
        <f t="shared" si="1"/>
        <v>0</v>
      </c>
      <c r="E16" s="10">
        <f t="shared" si="1"/>
        <v>0</v>
      </c>
      <c r="F16" s="18">
        <f t="shared" si="1"/>
        <v>0</v>
      </c>
    </row>
    <row r="17" spans="1:7" x14ac:dyDescent="0.2">
      <c r="A17" s="12" t="s">
        <v>18</v>
      </c>
      <c r="B17" s="14">
        <v>0</v>
      </c>
      <c r="C17" s="14">
        <v>0</v>
      </c>
      <c r="D17" s="36">
        <v>0</v>
      </c>
      <c r="E17" s="20">
        <v>0</v>
      </c>
      <c r="F17" s="15">
        <v>0</v>
      </c>
    </row>
    <row r="18" spans="1:7" x14ac:dyDescent="0.2">
      <c r="A18" s="12" t="s">
        <v>19</v>
      </c>
      <c r="B18" s="14">
        <v>0</v>
      </c>
      <c r="C18" s="14">
        <v>0</v>
      </c>
      <c r="D18" s="36">
        <v>0</v>
      </c>
      <c r="E18" s="20">
        <v>0</v>
      </c>
      <c r="F18" s="15">
        <v>0</v>
      </c>
    </row>
    <row r="19" spans="1:7" ht="9" customHeight="1" x14ac:dyDescent="0.2">
      <c r="A19" s="16"/>
      <c r="B19" s="14"/>
      <c r="C19" s="14"/>
      <c r="D19" s="36"/>
      <c r="E19" s="14"/>
      <c r="F19" s="17"/>
    </row>
    <row r="20" spans="1:7" x14ac:dyDescent="0.2">
      <c r="A20" s="8" t="s">
        <v>20</v>
      </c>
      <c r="B20" s="9">
        <f>+B4+B9+B16</f>
        <v>233768156.81</v>
      </c>
      <c r="C20" s="9">
        <f t="shared" ref="C20:F20" si="2">+C4+C9+C16</f>
        <v>-229977743.18000001</v>
      </c>
      <c r="D20" s="38">
        <f t="shared" si="2"/>
        <v>304219.09000000003</v>
      </c>
      <c r="E20" s="9">
        <f t="shared" si="2"/>
        <v>0</v>
      </c>
      <c r="F20" s="11">
        <f t="shared" si="2"/>
        <v>4094632.7199999988</v>
      </c>
      <c r="G20" s="21"/>
    </row>
    <row r="21" spans="1:7" ht="9" customHeight="1" x14ac:dyDescent="0.2">
      <c r="A21" s="22"/>
      <c r="B21" s="10"/>
      <c r="C21" s="10"/>
      <c r="D21" s="37"/>
      <c r="E21" s="10"/>
      <c r="F21" s="11"/>
    </row>
    <row r="22" spans="1:7" ht="42" customHeight="1" x14ac:dyDescent="0.2">
      <c r="A22" s="8" t="s">
        <v>21</v>
      </c>
      <c r="B22" s="10">
        <f>SUM(B23:B25)</f>
        <v>0</v>
      </c>
      <c r="C22" s="14">
        <f t="shared" ref="C22:F22" si="3">SUM(C23:C25)</f>
        <v>0</v>
      </c>
      <c r="D22" s="36">
        <f t="shared" si="3"/>
        <v>0</v>
      </c>
      <c r="E22" s="10">
        <f t="shared" si="3"/>
        <v>0</v>
      </c>
      <c r="F22" s="11">
        <f t="shared" si="3"/>
        <v>0</v>
      </c>
    </row>
    <row r="23" spans="1:7" x14ac:dyDescent="0.2">
      <c r="A23" s="12" t="s">
        <v>8</v>
      </c>
      <c r="B23" s="14">
        <v>0</v>
      </c>
      <c r="C23" s="14">
        <v>0</v>
      </c>
      <c r="D23" s="36">
        <v>0</v>
      </c>
      <c r="E23" s="14">
        <v>0</v>
      </c>
      <c r="F23" s="17">
        <v>0</v>
      </c>
      <c r="G23" s="23"/>
    </row>
    <row r="24" spans="1:7" x14ac:dyDescent="0.2">
      <c r="A24" s="12" t="s">
        <v>9</v>
      </c>
      <c r="B24" s="14">
        <v>0</v>
      </c>
      <c r="C24" s="14">
        <v>0</v>
      </c>
      <c r="D24" s="36">
        <v>0</v>
      </c>
      <c r="E24" s="14">
        <v>0</v>
      </c>
      <c r="F24" s="17">
        <v>0</v>
      </c>
      <c r="G24" s="23"/>
    </row>
    <row r="25" spans="1:7" x14ac:dyDescent="0.2">
      <c r="A25" s="12" t="s">
        <v>10</v>
      </c>
      <c r="B25" s="14">
        <v>0</v>
      </c>
      <c r="C25" s="14">
        <v>0</v>
      </c>
      <c r="D25" s="36">
        <v>0</v>
      </c>
      <c r="E25" s="14">
        <v>0</v>
      </c>
      <c r="F25" s="17">
        <v>0</v>
      </c>
      <c r="G25" s="23"/>
    </row>
    <row r="26" spans="1:7" ht="9" customHeight="1" x14ac:dyDescent="0.2">
      <c r="A26" s="16"/>
      <c r="B26" s="14"/>
      <c r="C26" s="14"/>
      <c r="D26" s="36"/>
      <c r="E26" s="14"/>
      <c r="F26" s="17"/>
    </row>
    <row r="27" spans="1:7" ht="36.75" customHeight="1" x14ac:dyDescent="0.2">
      <c r="A27" s="8" t="s">
        <v>22</v>
      </c>
      <c r="B27" s="10">
        <f>SUM(B28:B32)</f>
        <v>0</v>
      </c>
      <c r="C27" s="9">
        <f t="shared" ref="C27:F27" si="4">SUM(C28:C32)</f>
        <v>257563.09000000358</v>
      </c>
      <c r="D27" s="38">
        <f>SUM(D28:D32)</f>
        <v>1194855.4800000009</v>
      </c>
      <c r="E27" s="10">
        <f t="shared" si="4"/>
        <v>0</v>
      </c>
      <c r="F27" s="18">
        <f t="shared" si="4"/>
        <v>1452418.5700000045</v>
      </c>
    </row>
    <row r="28" spans="1:7" x14ac:dyDescent="0.2">
      <c r="A28" s="12" t="s">
        <v>12</v>
      </c>
      <c r="B28" s="14">
        <v>0</v>
      </c>
      <c r="C28" s="14">
        <v>0</v>
      </c>
      <c r="D28" s="36">
        <v>1499074.13</v>
      </c>
      <c r="E28" s="14">
        <v>0</v>
      </c>
      <c r="F28" s="15">
        <v>1499074.13</v>
      </c>
    </row>
    <row r="29" spans="1:7" x14ac:dyDescent="0.2">
      <c r="A29" s="12" t="s">
        <v>13</v>
      </c>
      <c r="B29" s="14">
        <v>0</v>
      </c>
      <c r="C29" s="14">
        <v>257563.09000000358</v>
      </c>
      <c r="D29" s="36">
        <v>-304219.08999999892</v>
      </c>
      <c r="E29" s="14">
        <v>0</v>
      </c>
      <c r="F29" s="15">
        <v>-46655.999999995343</v>
      </c>
    </row>
    <row r="30" spans="1:7" x14ac:dyDescent="0.2">
      <c r="A30" s="12" t="s">
        <v>14</v>
      </c>
      <c r="B30" s="14">
        <v>0</v>
      </c>
      <c r="C30" s="24">
        <v>0</v>
      </c>
      <c r="D30" s="39">
        <v>0</v>
      </c>
      <c r="E30" s="24">
        <v>0</v>
      </c>
      <c r="F30" s="15">
        <v>0</v>
      </c>
      <c r="G30" s="23"/>
    </row>
    <row r="31" spans="1:7" x14ac:dyDescent="0.2">
      <c r="A31" s="12" t="s">
        <v>15</v>
      </c>
      <c r="B31" s="14">
        <v>0</v>
      </c>
      <c r="C31" s="24">
        <v>0</v>
      </c>
      <c r="D31" s="39">
        <v>0</v>
      </c>
      <c r="E31" s="24">
        <v>0</v>
      </c>
      <c r="F31" s="15">
        <v>0</v>
      </c>
      <c r="G31" s="23"/>
    </row>
    <row r="32" spans="1:7" x14ac:dyDescent="0.2">
      <c r="A32" s="12" t="s">
        <v>16</v>
      </c>
      <c r="B32" s="14">
        <v>0</v>
      </c>
      <c r="C32" s="24">
        <v>0</v>
      </c>
      <c r="D32" s="39">
        <v>0.44</v>
      </c>
      <c r="E32" s="24">
        <v>0</v>
      </c>
      <c r="F32" s="15">
        <f>+D32</f>
        <v>0.44</v>
      </c>
      <c r="G32" s="23"/>
    </row>
    <row r="33" spans="1:7" ht="9" customHeight="1" x14ac:dyDescent="0.2">
      <c r="A33" s="16"/>
      <c r="B33" s="14"/>
      <c r="C33" s="24"/>
      <c r="D33" s="24"/>
      <c r="E33" s="24"/>
      <c r="F33" s="17"/>
    </row>
    <row r="34" spans="1:7" ht="56.25" customHeight="1" x14ac:dyDescent="0.2">
      <c r="A34" s="8" t="s">
        <v>23</v>
      </c>
      <c r="B34" s="10">
        <v>0</v>
      </c>
      <c r="C34" s="10">
        <v>0</v>
      </c>
      <c r="D34" s="10">
        <f>+D36</f>
        <v>0</v>
      </c>
      <c r="E34" s="9">
        <v>0</v>
      </c>
      <c r="F34" s="11">
        <f>SUM(F35+F36)</f>
        <v>0</v>
      </c>
    </row>
    <row r="35" spans="1:7" x14ac:dyDescent="0.2">
      <c r="A35" s="12" t="s">
        <v>18</v>
      </c>
      <c r="B35" s="14">
        <v>0</v>
      </c>
      <c r="C35" s="14">
        <v>0</v>
      </c>
      <c r="D35" s="14">
        <v>0</v>
      </c>
      <c r="E35" s="14">
        <v>0</v>
      </c>
      <c r="F35" s="17">
        <v>0</v>
      </c>
      <c r="G35" s="23"/>
    </row>
    <row r="36" spans="1:7" x14ac:dyDescent="0.2">
      <c r="A36" s="12" t="s">
        <v>19</v>
      </c>
      <c r="B36" s="14">
        <v>0</v>
      </c>
      <c r="C36" s="14">
        <v>0</v>
      </c>
      <c r="D36" s="14">
        <v>0</v>
      </c>
      <c r="E36" s="14">
        <v>0</v>
      </c>
      <c r="F36" s="17">
        <f>+D36</f>
        <v>0</v>
      </c>
      <c r="G36" s="23"/>
    </row>
    <row r="37" spans="1:7" ht="9" customHeight="1" x14ac:dyDescent="0.2">
      <c r="A37" s="16"/>
      <c r="B37" s="14"/>
      <c r="C37" s="24"/>
      <c r="D37" s="24"/>
      <c r="E37" s="14"/>
      <c r="F37" s="17"/>
    </row>
    <row r="38" spans="1:7" ht="19.5" customHeight="1" x14ac:dyDescent="0.25">
      <c r="A38" s="25" t="s">
        <v>24</v>
      </c>
      <c r="B38" s="26">
        <f>B20+B22+B27</f>
        <v>233768156.81</v>
      </c>
      <c r="C38" s="26">
        <f>C20+C22+C27</f>
        <v>-229720180.09</v>
      </c>
      <c r="D38" s="26">
        <f>D20+D22+D27+D34</f>
        <v>1499074.570000001</v>
      </c>
      <c r="E38" s="26">
        <f>E20+E22+E27</f>
        <v>0</v>
      </c>
      <c r="F38" s="27">
        <f>F20+F22+F27+F34</f>
        <v>5547051.2900000028</v>
      </c>
      <c r="G38" s="19"/>
    </row>
    <row r="39" spans="1:7" x14ac:dyDescent="0.25">
      <c r="A39" s="28" t="s">
        <v>25</v>
      </c>
      <c r="B39" s="29"/>
      <c r="C39" s="29"/>
      <c r="D39" s="29"/>
      <c r="E39" s="29"/>
      <c r="F39" s="29"/>
    </row>
    <row r="40" spans="1:7" ht="12.75" customHeight="1" x14ac:dyDescent="0.25">
      <c r="B40" s="30"/>
      <c r="C40" s="30"/>
      <c r="D40" s="30"/>
      <c r="E40" s="30"/>
      <c r="F40" s="30"/>
    </row>
    <row r="44" spans="1:7" x14ac:dyDescent="0.25">
      <c r="A44" s="31" t="s">
        <v>26</v>
      </c>
      <c r="B44" s="31"/>
      <c r="D44" s="33"/>
      <c r="E44" s="33"/>
    </row>
    <row r="45" spans="1:7" ht="40.5" customHeight="1" x14ac:dyDescent="0.25">
      <c r="A45" s="31" t="s">
        <v>28</v>
      </c>
      <c r="B45" s="31"/>
      <c r="D45" s="34" t="s">
        <v>27</v>
      </c>
      <c r="E45" s="34"/>
      <c r="F45" s="34"/>
    </row>
  </sheetData>
  <sheetProtection formatCells="0" formatColumns="0" formatRows="0" autoFilter="0"/>
  <mergeCells count="3">
    <mergeCell ref="A1:F1"/>
    <mergeCell ref="D44:E44"/>
    <mergeCell ref="D45:F4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2024-04-29T20:49:27Z</cp:lastPrinted>
  <dcterms:created xsi:type="dcterms:W3CDTF">2024-04-28T20:28:00Z</dcterms:created>
  <dcterms:modified xsi:type="dcterms:W3CDTF">2024-04-29T20:49:30Z</dcterms:modified>
</cp:coreProperties>
</file>