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SMAOT\2024\3° Trim\"/>
    </mc:Choice>
  </mc:AlternateContent>
  <xr:revisionPtr revIDLastSave="0" documentId="8_{592EB59B-A5B0-4A96-96BC-097CCE0F129C}" xr6:coauthVersionLast="47" xr6:coauthVersionMax="47" xr10:uidLastSave="{00000000-0000-0000-0000-000000000000}"/>
  <bookViews>
    <workbookView xWindow="-110" yWindow="-110" windowWidth="19420" windowHeight="11500" xr2:uid="{609B97DB-65D2-4343-AC9A-ECB5EA5607D2}"/>
  </bookViews>
  <sheets>
    <sheet name="Formato 6 a)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 s="1"/>
  <c r="F150" i="1"/>
  <c r="E150" i="1"/>
  <c r="D150" i="1"/>
  <c r="C150" i="1"/>
  <c r="B150" i="1"/>
  <c r="G149" i="1"/>
  <c r="G148" i="1"/>
  <c r="G146" i="1" s="1"/>
  <c r="G147" i="1"/>
  <c r="F146" i="1"/>
  <c r="F84" i="1" s="1"/>
  <c r="E146" i="1"/>
  <c r="D146" i="1"/>
  <c r="C146" i="1"/>
  <c r="B146" i="1"/>
  <c r="G145" i="1"/>
  <c r="G144" i="1"/>
  <c r="G143" i="1"/>
  <c r="G142" i="1"/>
  <c r="G137" i="1" s="1"/>
  <c r="G141" i="1"/>
  <c r="G140" i="1"/>
  <c r="G139" i="1"/>
  <c r="G138" i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32" i="1"/>
  <c r="G131" i="1"/>
  <c r="G130" i="1"/>
  <c r="G129" i="1"/>
  <c r="G128" i="1"/>
  <c r="G123" i="1" s="1"/>
  <c r="G127" i="1"/>
  <c r="G126" i="1"/>
  <c r="G125" i="1"/>
  <c r="G124" i="1"/>
  <c r="F123" i="1"/>
  <c r="E123" i="1"/>
  <c r="D123" i="1"/>
  <c r="D84" i="1" s="1"/>
  <c r="C123" i="1"/>
  <c r="B123" i="1"/>
  <c r="G122" i="1"/>
  <c r="G121" i="1"/>
  <c r="G120" i="1"/>
  <c r="G119" i="1"/>
  <c r="G118" i="1"/>
  <c r="G117" i="1"/>
  <c r="G116" i="1"/>
  <c r="G115" i="1"/>
  <c r="G113" i="1" s="1"/>
  <c r="G114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E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F93" i="1"/>
  <c r="E93" i="1"/>
  <c r="D93" i="1"/>
  <c r="C93" i="1"/>
  <c r="B93" i="1"/>
  <c r="G92" i="1"/>
  <c r="G91" i="1"/>
  <c r="G90" i="1"/>
  <c r="G89" i="1"/>
  <c r="G88" i="1"/>
  <c r="G87" i="1"/>
  <c r="G86" i="1"/>
  <c r="G85" i="1" s="1"/>
  <c r="F85" i="1"/>
  <c r="E85" i="1"/>
  <c r="E84" i="1" s="1"/>
  <c r="D85" i="1"/>
  <c r="C85" i="1"/>
  <c r="B85" i="1"/>
  <c r="C84" i="1"/>
  <c r="B84" i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2" i="1" s="1"/>
  <c r="G69" i="1"/>
  <c r="G68" i="1"/>
  <c r="G67" i="1"/>
  <c r="G66" i="1"/>
  <c r="G65" i="1"/>
  <c r="G64" i="1"/>
  <c r="G63" i="1"/>
  <c r="F62" i="1"/>
  <c r="E62" i="1"/>
  <c r="D62" i="1"/>
  <c r="C62" i="1"/>
  <c r="B62" i="1"/>
  <c r="G61" i="1"/>
  <c r="G60" i="1"/>
  <c r="G59" i="1"/>
  <c r="G58" i="1" s="1"/>
  <c r="G57" i="1"/>
  <c r="G56" i="1"/>
  <c r="G55" i="1"/>
  <c r="G54" i="1"/>
  <c r="G53" i="1"/>
  <c r="G52" i="1"/>
  <c r="G51" i="1"/>
  <c r="G50" i="1"/>
  <c r="G49" i="1"/>
  <c r="G48" i="1" s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F18" i="1"/>
  <c r="E18" i="1"/>
  <c r="D18" i="1"/>
  <c r="C18" i="1"/>
  <c r="B18" i="1"/>
  <c r="G17" i="1"/>
  <c r="G16" i="1"/>
  <c r="G15" i="1"/>
  <c r="G14" i="1"/>
  <c r="G13" i="1"/>
  <c r="G10" i="1" s="1"/>
  <c r="G9" i="1" s="1"/>
  <c r="G12" i="1"/>
  <c r="G11" i="1"/>
  <c r="F10" i="1"/>
  <c r="E10" i="1"/>
  <c r="D10" i="1"/>
  <c r="D9" i="1" s="1"/>
  <c r="D159" i="1" s="1"/>
  <c r="C10" i="1"/>
  <c r="B10" i="1"/>
  <c r="F9" i="1"/>
  <c r="E9" i="1"/>
  <c r="E159" i="1" s="1"/>
  <c r="C9" i="1"/>
  <c r="C159" i="1" s="1"/>
  <c r="B9" i="1"/>
  <c r="B159" i="1" s="1"/>
  <c r="A5" i="1"/>
  <c r="A2" i="1"/>
  <c r="F159" i="1" l="1"/>
  <c r="G84" i="1"/>
  <c r="G159" i="1" s="1"/>
</calcChain>
</file>

<file path=xl/sharedStrings.xml><?xml version="1.0" encoding="utf-8"?>
<sst xmlns="http://schemas.openxmlformats.org/spreadsheetml/2006/main" count="166" uniqueCount="93">
  <si>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</si>
  <si>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</si>
  <si>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</si>
  <si>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</si>
  <si>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</si>
  <si>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</si>
  <si>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</si>
  <si>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</si>
  <si>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</si>
  <si>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</si>
  <si>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</si>
  <si>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</si>
  <si>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</si>
  <si>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</si>
  <si>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</si>
  <si>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</si>
  <si>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</si>
  <si>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</si>
  <si>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</si>
  <si>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</si>
  <si>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</si>
  <si>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</si>
  <si>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</si>
  <si>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</si>
  <si>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</si>
  <si>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</si>
  <si>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</si>
  <si>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</si>
  <si>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</si>
  <si>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</si>
  <si>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</si>
  <si>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</si>
  <si>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</si>
  <si>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</si>
  <si>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</si>
  <si>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</si>
  <si>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</si>
  <si>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</si>
  <si>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</si>
  <si>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</si>
  <si>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</si>
  <si>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</si>
  <si>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</si>
  <si>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</si>
  <si>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</si>
  <si>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</si>
  <si>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</si>
  <si>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</si>
  <si>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</si>
  <si>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</si>
  <si>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</si>
  <si>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</si>
  <si>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</si>
  <si>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</si>
  <si>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</si>
  <si>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</si>
  <si>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</si>
  <si>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</si>
  <si>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</si>
  <si>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</si>
  <si>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</si>
  <si>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</si>
  <si>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</si>
  <si>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</si>
  <si>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</si>
  <si>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</si>
  <si>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</si>
  <si>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</si>
  <si>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</si>
  <si>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</si>
  <si>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</si>
  <si>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</si>
  <si>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</si>
  <si>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</si>
  <si>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</si>
  <si>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</si>
  <si>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</si>
  <si>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</si>
  <si>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</si>
  <si>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</si>
  <si>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</si>
  <si>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</si>
  <si>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</si>
  <si>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</si>
  <si>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</si>
  <si>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</si>
  <si>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</si>
  <si>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</si>
  <si>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Formatos de la LDF son correctos y responsabilidad del emisor.</t>
  </si>
  <si>
    <t>_______________________________________</t>
  </si>
  <si>
    <t>____________________________________________</t>
  </si>
  <si>
    <t>C.P. José Leopoldo Ramírez Márquez
Director Administrativo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</si>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</sst>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>
      <alignment horizontal="left" vertical="center" indent="6"/>
    </xf>
    <xf numFmtId="0" fontId="2" fillId="3" borderId="5" xfId="0" applyFont="1" applyFill="1" applyBorder="1" applyAlignment="1">
      <alignment horizontal="left" vertical="center" indent="9"/>
    </xf>
    <xf numFmtId="3" fontId="2" fillId="0" borderId="5" xfId="0" applyNumberFormat="1" applyFont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indent="9"/>
    </xf>
    <xf numFmtId="0" fontId="2" fillId="3" borderId="5" xfId="0" applyFont="1" applyFill="1" applyBorder="1" applyAlignment="1">
      <alignment horizontal="left" indent="3"/>
    </xf>
    <xf numFmtId="3" fontId="2" fillId="0" borderId="8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3" fontId="1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1" applyAlignment="1" applyProtection="1">
      <alignment horizontal="center"/>
      <protection locked="0"/>
    </xf>
    <xf numFmtId="0" fontId="3" fillId="0" borderId="0" xfId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2">
    <cellStyle name="Normal" xfId="0" builtinId="0"/>
    <cellStyle name="Normal 2 2" xfId="1" xr:uid="{A4CB8C2D-0A12-4200-ACC4-8BBEB8CDA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4\9.%20Septiembre\0361_IDF_FIFORES_2403%20%20SFIA.xlsx" TargetMode="External"/><Relationship Id="rId1" Type="http://schemas.openxmlformats.org/officeDocument/2006/relationships/externalLinkPath" Target="/Users/mlgarciab/Documents/FINANCIEROS/FIFORES/ESTADOS%20FINANCIEROS/2024/9.%20Septiembre/0361_IDF_FIFORES_2403%20%20SF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2023 y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6473-8690-43A7-B24B-C2C7C96C5CF4}">
  <sheetPr>
    <outlinePr summaryBelow="0"/>
    <pageSetUpPr fitToPage="1"/>
  </sheetPr>
  <dimension ref="A1:I167"/>
  <sheetViews>
    <sheetView showGridLines="0" tabSelected="1" topLeftCell="A145" zoomScale="75" zoomScaleNormal="75" workbookViewId="0">
      <selection activeCell="A165" sqref="A165:B165"/>
    </sheetView>
  </sheetViews>
  <sheetFormatPr baseColWidth="10" defaultColWidth="11" defaultRowHeight="14.5" x14ac:dyDescent="0.35"/>
  <cols>
    <col min="1" max="1" width="97" bestFit="1" customWidth="1"/>
    <col min="2" max="2" width="19.1796875" customWidth="1"/>
    <col min="3" max="3" width="19.26953125" customWidth="1"/>
    <col min="4" max="6" width="19.1796875" bestFit="1" customWidth="1"/>
    <col min="7" max="7" width="16.7265625" bestFit="1" customWidth="1"/>
    <col min="8" max="8" width="2.26953125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tr">
        <f>'[1]Formato 1'!A2</f>
        <v>Fideicomiso del  Programa de Reforestación y Protección a Zonas Reforestadas 11226‐06‐11 &lt;&lt;FIFORES&gt;&gt;</v>
      </c>
      <c r="B2" s="4"/>
      <c r="C2" s="4"/>
      <c r="D2" s="4"/>
      <c r="E2" s="4"/>
      <c r="F2" s="4"/>
      <c r="G2" s="4"/>
    </row>
    <row r="3" spans="1:7" x14ac:dyDescent="0.35">
      <c r="A3" s="5" t="s">
        <v>1</v>
      </c>
      <c r="B3" s="5"/>
      <c r="C3" s="5"/>
      <c r="D3" s="5"/>
      <c r="E3" s="5"/>
      <c r="F3" s="5"/>
      <c r="G3" s="5"/>
    </row>
    <row r="4" spans="1:7" x14ac:dyDescent="0.35">
      <c r="A4" s="5" t="s">
        <v>2</v>
      </c>
      <c r="B4" s="5"/>
      <c r="C4" s="5"/>
      <c r="D4" s="5"/>
      <c r="E4" s="5"/>
      <c r="F4" s="5"/>
      <c r="G4" s="5"/>
    </row>
    <row r="5" spans="1:7" x14ac:dyDescent="0.35">
      <c r="A5" s="5" t="str">
        <f>'[1]Formato 3'!A4</f>
        <v>Al 31 de Diciembre de 2023 y al 30 de Septiembre de 2024 (b)</v>
      </c>
      <c r="B5" s="5"/>
      <c r="C5" s="5"/>
      <c r="D5" s="5"/>
      <c r="E5" s="5"/>
      <c r="F5" s="5"/>
      <c r="G5" s="5"/>
    </row>
    <row r="6" spans="1:7" x14ac:dyDescent="0.35">
      <c r="A6" s="6" t="s">
        <v>3</v>
      </c>
      <c r="B6" s="6"/>
      <c r="C6" s="6"/>
      <c r="D6" s="6"/>
      <c r="E6" s="6"/>
      <c r="F6" s="6"/>
      <c r="G6" s="6"/>
    </row>
    <row r="7" spans="1:7" x14ac:dyDescent="0.3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26" x14ac:dyDescent="0.3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35">
      <c r="A9" s="10" t="s">
        <v>12</v>
      </c>
      <c r="B9" s="11">
        <f t="shared" ref="B9:G9" si="0">SUM(B10,B18,B28,B38,B48,B58,B62,B71,B75)</f>
        <v>4260149.7699999996</v>
      </c>
      <c r="C9" s="11">
        <f t="shared" si="0"/>
        <v>-541261.57000000007</v>
      </c>
      <c r="D9" s="11">
        <f t="shared" si="0"/>
        <v>3718888.2</v>
      </c>
      <c r="E9" s="11">
        <f t="shared" si="0"/>
        <v>1621586.3299999998</v>
      </c>
      <c r="F9" s="11">
        <f t="shared" si="0"/>
        <v>1292623.1700000002</v>
      </c>
      <c r="G9" s="11">
        <f t="shared" si="0"/>
        <v>2097301.87</v>
      </c>
    </row>
    <row r="10" spans="1:7" x14ac:dyDescent="0.35">
      <c r="A10" s="12" t="s">
        <v>13</v>
      </c>
      <c r="B10" s="11">
        <f t="shared" ref="B10:G10" si="1">SUM(B11:B17)</f>
        <v>0</v>
      </c>
      <c r="C10" s="11">
        <f t="shared" si="1"/>
        <v>0</v>
      </c>
      <c r="D10" s="11">
        <f t="shared" si="1"/>
        <v>0</v>
      </c>
      <c r="E10" s="11">
        <f t="shared" si="1"/>
        <v>0</v>
      </c>
      <c r="F10" s="11">
        <f t="shared" si="1"/>
        <v>0</v>
      </c>
      <c r="G10" s="11">
        <f t="shared" si="1"/>
        <v>0</v>
      </c>
    </row>
    <row r="11" spans="1:7" x14ac:dyDescent="0.35">
      <c r="A11" s="13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>D11-E11</f>
        <v>0</v>
      </c>
    </row>
    <row r="12" spans="1:7" x14ac:dyDescent="0.35">
      <c r="A12" s="13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ref="G12:G17" si="2">D12-E12</f>
        <v>0</v>
      </c>
    </row>
    <row r="13" spans="1:7" x14ac:dyDescent="0.35">
      <c r="A13" s="13" t="s">
        <v>16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f t="shared" si="2"/>
        <v>0</v>
      </c>
    </row>
    <row r="14" spans="1:7" x14ac:dyDescent="0.35">
      <c r="A14" s="13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2"/>
        <v>0</v>
      </c>
    </row>
    <row r="15" spans="1:7" x14ac:dyDescent="0.35">
      <c r="A15" s="13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f t="shared" si="2"/>
        <v>0</v>
      </c>
    </row>
    <row r="16" spans="1:7" x14ac:dyDescent="0.35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 x14ac:dyDescent="0.35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x14ac:dyDescent="0.35">
      <c r="A18" s="12" t="s">
        <v>21</v>
      </c>
      <c r="B18" s="11">
        <f t="shared" ref="B18:G18" si="3">SUM(B19:B27)</f>
        <v>193200</v>
      </c>
      <c r="C18" s="11">
        <f t="shared" si="3"/>
        <v>0</v>
      </c>
      <c r="D18" s="11">
        <f t="shared" si="3"/>
        <v>193200</v>
      </c>
      <c r="E18" s="11">
        <f t="shared" si="3"/>
        <v>84711.65</v>
      </c>
      <c r="F18" s="11">
        <f t="shared" si="3"/>
        <v>63398.48</v>
      </c>
      <c r="G18" s="11">
        <f t="shared" si="3"/>
        <v>108488.35</v>
      </c>
    </row>
    <row r="19" spans="1:7" x14ac:dyDescent="0.35">
      <c r="A19" s="13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>D19-E19</f>
        <v>0</v>
      </c>
    </row>
    <row r="20" spans="1:7" x14ac:dyDescent="0.35">
      <c r="A20" s="13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ref="G20:G27" si="4">D20-E20</f>
        <v>0</v>
      </c>
    </row>
    <row r="21" spans="1:7" x14ac:dyDescent="0.35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4"/>
        <v>0</v>
      </c>
    </row>
    <row r="22" spans="1:7" x14ac:dyDescent="0.35">
      <c r="A22" s="13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4"/>
        <v>0</v>
      </c>
    </row>
    <row r="23" spans="1:7" x14ac:dyDescent="0.35">
      <c r="A23" s="13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4"/>
        <v>0</v>
      </c>
    </row>
    <row r="24" spans="1:7" x14ac:dyDescent="0.35">
      <c r="A24" s="13" t="s">
        <v>27</v>
      </c>
      <c r="B24" s="14">
        <v>193200</v>
      </c>
      <c r="C24" s="14">
        <v>0</v>
      </c>
      <c r="D24" s="14">
        <v>193200</v>
      </c>
      <c r="E24" s="14">
        <v>84711.65</v>
      </c>
      <c r="F24" s="14">
        <v>63398.48</v>
      </c>
      <c r="G24" s="14">
        <f>D24-E24</f>
        <v>108488.35</v>
      </c>
    </row>
    <row r="25" spans="1:7" x14ac:dyDescent="0.35">
      <c r="A25" s="13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4"/>
        <v>0</v>
      </c>
    </row>
    <row r="26" spans="1:7" x14ac:dyDescent="0.3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 x14ac:dyDescent="0.35">
      <c r="A27" s="13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4"/>
        <v>0</v>
      </c>
    </row>
    <row r="28" spans="1:7" x14ac:dyDescent="0.35">
      <c r="A28" s="12" t="s">
        <v>31</v>
      </c>
      <c r="B28" s="11">
        <f t="shared" ref="B28:G28" si="5">SUM(B29:B37)</f>
        <v>1970445.62</v>
      </c>
      <c r="C28" s="11">
        <f t="shared" si="5"/>
        <v>188151.1</v>
      </c>
      <c r="D28" s="11">
        <f t="shared" si="5"/>
        <v>2158596.7200000002</v>
      </c>
      <c r="E28" s="11">
        <f t="shared" si="5"/>
        <v>1536874.68</v>
      </c>
      <c r="F28" s="11">
        <f t="shared" si="5"/>
        <v>1229224.6900000002</v>
      </c>
      <c r="G28" s="11">
        <f t="shared" si="5"/>
        <v>621722.04000000027</v>
      </c>
    </row>
    <row r="29" spans="1:7" x14ac:dyDescent="0.35">
      <c r="A29" s="13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D29-E29</f>
        <v>0</v>
      </c>
    </row>
    <row r="30" spans="1:7" x14ac:dyDescent="0.35">
      <c r="A30" s="13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7" si="6">D30-E30</f>
        <v>0</v>
      </c>
    </row>
    <row r="31" spans="1:7" x14ac:dyDescent="0.35">
      <c r="A31" s="13" t="s">
        <v>34</v>
      </c>
      <c r="B31" s="14">
        <v>1718945.62</v>
      </c>
      <c r="C31" s="14">
        <v>182151.1</v>
      </c>
      <c r="D31" s="14">
        <v>1901096.7200000002</v>
      </c>
      <c r="E31" s="14">
        <v>1428908.99</v>
      </c>
      <c r="F31" s="14">
        <v>1121259</v>
      </c>
      <c r="G31" s="14">
        <f t="shared" si="6"/>
        <v>472187.73000000021</v>
      </c>
    </row>
    <row r="32" spans="1:7" x14ac:dyDescent="0.35">
      <c r="A32" s="13" t="s">
        <v>35</v>
      </c>
      <c r="B32" s="14">
        <v>180000</v>
      </c>
      <c r="C32" s="14">
        <v>6000</v>
      </c>
      <c r="D32" s="14">
        <v>186000</v>
      </c>
      <c r="E32" s="14">
        <v>84864.87</v>
      </c>
      <c r="F32" s="14">
        <v>84864.87</v>
      </c>
      <c r="G32" s="14">
        <f t="shared" si="6"/>
        <v>101135.13</v>
      </c>
    </row>
    <row r="33" spans="1:7" ht="14.5" customHeight="1" x14ac:dyDescent="0.35">
      <c r="A33" s="13" t="s">
        <v>36</v>
      </c>
      <c r="B33" s="14">
        <v>70000</v>
      </c>
      <c r="C33" s="14">
        <v>0</v>
      </c>
      <c r="D33" s="14">
        <v>70000</v>
      </c>
      <c r="E33" s="14">
        <v>22486.82</v>
      </c>
      <c r="F33" s="14">
        <v>22486.82</v>
      </c>
      <c r="G33" s="14">
        <f t="shared" si="6"/>
        <v>47513.18</v>
      </c>
    </row>
    <row r="34" spans="1:7" ht="14.5" customHeight="1" x14ac:dyDescent="0.35">
      <c r="A34" s="13" t="s">
        <v>37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f t="shared" si="6"/>
        <v>0</v>
      </c>
    </row>
    <row r="35" spans="1:7" ht="14.5" customHeight="1" x14ac:dyDescent="0.35">
      <c r="A35" s="13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f t="shared" si="6"/>
        <v>0</v>
      </c>
    </row>
    <row r="36" spans="1:7" ht="14.5" customHeight="1" x14ac:dyDescent="0.35">
      <c r="A36" s="13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 t="shared" si="6"/>
        <v>0</v>
      </c>
    </row>
    <row r="37" spans="1:7" ht="14.5" customHeight="1" x14ac:dyDescent="0.35">
      <c r="A37" s="13" t="s">
        <v>40</v>
      </c>
      <c r="B37" s="14">
        <v>1500</v>
      </c>
      <c r="C37" s="14">
        <v>0</v>
      </c>
      <c r="D37" s="14">
        <v>1500</v>
      </c>
      <c r="E37" s="14">
        <v>614</v>
      </c>
      <c r="F37" s="14">
        <v>614</v>
      </c>
      <c r="G37" s="14">
        <f t="shared" si="6"/>
        <v>886</v>
      </c>
    </row>
    <row r="38" spans="1:7" x14ac:dyDescent="0.35">
      <c r="A38" s="12" t="s">
        <v>41</v>
      </c>
      <c r="B38" s="11">
        <f t="shared" ref="B38:G38" si="7">SUM(B39:B47)</f>
        <v>2096504.15</v>
      </c>
      <c r="C38" s="11">
        <f t="shared" si="7"/>
        <v>-812159.76</v>
      </c>
      <c r="D38" s="11">
        <f t="shared" si="7"/>
        <v>1284344.3899999999</v>
      </c>
      <c r="E38" s="11">
        <f t="shared" si="7"/>
        <v>0</v>
      </c>
      <c r="F38" s="11">
        <f t="shared" si="7"/>
        <v>0</v>
      </c>
      <c r="G38" s="11">
        <f t="shared" si="7"/>
        <v>1284344.3899999999</v>
      </c>
    </row>
    <row r="39" spans="1:7" x14ac:dyDescent="0.3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3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 x14ac:dyDescent="0.35">
      <c r="A41" s="13" t="s">
        <v>44</v>
      </c>
      <c r="B41" s="14">
        <v>2096504.15</v>
      </c>
      <c r="C41" s="14">
        <v>-812159.76</v>
      </c>
      <c r="D41" s="14">
        <v>1284344.3899999999</v>
      </c>
      <c r="E41" s="14">
        <v>0</v>
      </c>
      <c r="F41" s="14">
        <v>0</v>
      </c>
      <c r="G41" s="14">
        <f t="shared" si="8"/>
        <v>1284344.3899999999</v>
      </c>
    </row>
    <row r="42" spans="1:7" x14ac:dyDescent="0.35">
      <c r="A42" s="13" t="s">
        <v>45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f t="shared" si="8"/>
        <v>0</v>
      </c>
    </row>
    <row r="43" spans="1:7" x14ac:dyDescent="0.3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 x14ac:dyDescent="0.3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 x14ac:dyDescent="0.3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 x14ac:dyDescent="0.3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 x14ac:dyDescent="0.3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 x14ac:dyDescent="0.35">
      <c r="A48" s="12" t="s">
        <v>51</v>
      </c>
      <c r="B48" s="11">
        <f t="shared" ref="B48:G48" si="9">SUM(B49:B57)</f>
        <v>0</v>
      </c>
      <c r="C48" s="11">
        <f t="shared" si="9"/>
        <v>0</v>
      </c>
      <c r="D48" s="11">
        <f t="shared" si="9"/>
        <v>0</v>
      </c>
      <c r="E48" s="11">
        <f t="shared" si="9"/>
        <v>0</v>
      </c>
      <c r="F48" s="11">
        <f t="shared" si="9"/>
        <v>0</v>
      </c>
      <c r="G48" s="11">
        <f t="shared" si="9"/>
        <v>0</v>
      </c>
    </row>
    <row r="49" spans="1:7" x14ac:dyDescent="0.35">
      <c r="A49" s="13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>D49-E49</f>
        <v>0</v>
      </c>
    </row>
    <row r="50" spans="1:7" x14ac:dyDescent="0.35">
      <c r="A50" s="13" t="s">
        <v>53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ref="G50:G57" si="10">D50-E50</f>
        <v>0</v>
      </c>
    </row>
    <row r="51" spans="1:7" x14ac:dyDescent="0.35">
      <c r="A51" s="1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0"/>
        <v>0</v>
      </c>
    </row>
    <row r="52" spans="1:7" x14ac:dyDescent="0.35">
      <c r="A52" s="13" t="s">
        <v>55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10"/>
        <v>0</v>
      </c>
    </row>
    <row r="53" spans="1:7" x14ac:dyDescent="0.35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 t="shared" si="10"/>
        <v>0</v>
      </c>
    </row>
    <row r="54" spans="1:7" x14ac:dyDescent="0.35">
      <c r="A54" s="13" t="s">
        <v>57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f t="shared" si="10"/>
        <v>0</v>
      </c>
    </row>
    <row r="55" spans="1:7" x14ac:dyDescent="0.3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 x14ac:dyDescent="0.35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si="10"/>
        <v>0</v>
      </c>
    </row>
    <row r="57" spans="1:7" x14ac:dyDescent="0.35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0"/>
        <v>0</v>
      </c>
    </row>
    <row r="58" spans="1:7" x14ac:dyDescent="0.35">
      <c r="A58" s="12" t="s">
        <v>61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f t="shared" ref="G58" si="11">SUM(G59:G61)</f>
        <v>0</v>
      </c>
    </row>
    <row r="59" spans="1:7" x14ac:dyDescent="0.35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 x14ac:dyDescent="0.35">
      <c r="A60" s="1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1" si="12">D60-E60</f>
        <v>0</v>
      </c>
    </row>
    <row r="61" spans="1:7" x14ac:dyDescent="0.3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12"/>
        <v>0</v>
      </c>
    </row>
    <row r="62" spans="1:7" x14ac:dyDescent="0.35">
      <c r="A62" s="12" t="s">
        <v>65</v>
      </c>
      <c r="B62" s="11">
        <f t="shared" ref="B62:G62" si="13">SUM(B63:B67,B69:B70)</f>
        <v>0</v>
      </c>
      <c r="C62" s="11">
        <f t="shared" si="13"/>
        <v>82747.090000000011</v>
      </c>
      <c r="D62" s="11">
        <f t="shared" si="13"/>
        <v>82747.090000000011</v>
      </c>
      <c r="E62" s="11">
        <f t="shared" si="13"/>
        <v>0</v>
      </c>
      <c r="F62" s="11">
        <f t="shared" si="13"/>
        <v>0</v>
      </c>
      <c r="G62" s="11">
        <f t="shared" si="13"/>
        <v>82747.090000000011</v>
      </c>
    </row>
    <row r="63" spans="1:7" x14ac:dyDescent="0.3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3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 x14ac:dyDescent="0.3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 x14ac:dyDescent="0.3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 x14ac:dyDescent="0.3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 x14ac:dyDescent="0.3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 x14ac:dyDescent="0.3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 x14ac:dyDescent="0.35">
      <c r="A70" s="13" t="s">
        <v>73</v>
      </c>
      <c r="B70" s="14">
        <v>0</v>
      </c>
      <c r="C70" s="14">
        <v>82747.090000000011</v>
      </c>
      <c r="D70" s="14">
        <v>82747.090000000011</v>
      </c>
      <c r="E70" s="14">
        <v>0</v>
      </c>
      <c r="F70" s="14">
        <v>0</v>
      </c>
      <c r="G70" s="14">
        <f t="shared" si="14"/>
        <v>82747.090000000011</v>
      </c>
    </row>
    <row r="71" spans="1:7" x14ac:dyDescent="0.35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 x14ac:dyDescent="0.3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3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 x14ac:dyDescent="0.3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 x14ac:dyDescent="0.35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 x14ac:dyDescent="0.3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3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 x14ac:dyDescent="0.3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 x14ac:dyDescent="0.3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 x14ac:dyDescent="0.3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 x14ac:dyDescent="0.3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 x14ac:dyDescent="0.3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 x14ac:dyDescent="0.35">
      <c r="A83" s="15"/>
      <c r="B83" s="14"/>
      <c r="C83" s="14"/>
      <c r="D83" s="14"/>
      <c r="E83" s="14"/>
      <c r="F83" s="14"/>
      <c r="G83" s="14"/>
    </row>
    <row r="84" spans="1:7" x14ac:dyDescent="0.35">
      <c r="A84" s="16" t="s">
        <v>86</v>
      </c>
      <c r="B84" s="11">
        <f t="shared" ref="B84:G84" si="19">SUM(B85,B93,B103,B113,B123,B133,B137,B146,B150)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 x14ac:dyDescent="0.35">
      <c r="A85" s="12" t="s">
        <v>13</v>
      </c>
      <c r="B85" s="11">
        <f t="shared" ref="B85:G85" si="20">SUM(B86:B92)</f>
        <v>0</v>
      </c>
      <c r="C85" s="11">
        <f t="shared" si="20"/>
        <v>0</v>
      </c>
      <c r="D85" s="11">
        <f t="shared" si="20"/>
        <v>0</v>
      </c>
      <c r="E85" s="11">
        <f t="shared" si="20"/>
        <v>0</v>
      </c>
      <c r="F85" s="11">
        <f t="shared" si="20"/>
        <v>0</v>
      </c>
      <c r="G85" s="11">
        <f t="shared" si="20"/>
        <v>0</v>
      </c>
    </row>
    <row r="86" spans="1:7" x14ac:dyDescent="0.35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 x14ac:dyDescent="0.35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21">D87-E87</f>
        <v>0</v>
      </c>
    </row>
    <row r="88" spans="1:7" x14ac:dyDescent="0.35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21"/>
        <v>0</v>
      </c>
    </row>
    <row r="89" spans="1:7" x14ac:dyDescent="0.35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21"/>
        <v>0</v>
      </c>
    </row>
    <row r="90" spans="1:7" x14ac:dyDescent="0.35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21"/>
        <v>0</v>
      </c>
    </row>
    <row r="91" spans="1:7" x14ac:dyDescent="0.3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 x14ac:dyDescent="0.3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 x14ac:dyDescent="0.35">
      <c r="A93" s="12" t="s">
        <v>21</v>
      </c>
      <c r="B93" s="11">
        <f t="shared" ref="B93:G93" si="22">SUM(B94:B102)</f>
        <v>0</v>
      </c>
      <c r="C93" s="11">
        <f t="shared" si="22"/>
        <v>0</v>
      </c>
      <c r="D93" s="11">
        <f t="shared" si="22"/>
        <v>0</v>
      </c>
      <c r="E93" s="11">
        <f t="shared" si="22"/>
        <v>0</v>
      </c>
      <c r="F93" s="11">
        <f t="shared" si="22"/>
        <v>0</v>
      </c>
      <c r="G93" s="11">
        <f t="shared" si="22"/>
        <v>0</v>
      </c>
    </row>
    <row r="94" spans="1:7" x14ac:dyDescent="0.35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x14ac:dyDescent="0.3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 x14ac:dyDescent="0.3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 x14ac:dyDescent="0.3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3"/>
        <v>0</v>
      </c>
    </row>
    <row r="98" spans="1:7" x14ac:dyDescent="0.3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 x14ac:dyDescent="0.3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 x14ac:dyDescent="0.3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 x14ac:dyDescent="0.3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 x14ac:dyDescent="0.3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 x14ac:dyDescent="0.35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3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3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4">D105-E105</f>
        <v>0</v>
      </c>
    </row>
    <row r="106" spans="1:7" x14ac:dyDescent="0.35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4"/>
        <v>0</v>
      </c>
    </row>
    <row r="107" spans="1:7" x14ac:dyDescent="0.3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4"/>
        <v>0</v>
      </c>
    </row>
    <row r="108" spans="1:7" x14ac:dyDescent="0.3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4"/>
        <v>0</v>
      </c>
    </row>
    <row r="109" spans="1:7" x14ac:dyDescent="0.3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4"/>
        <v>0</v>
      </c>
    </row>
    <row r="110" spans="1:7" x14ac:dyDescent="0.3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4"/>
        <v>0</v>
      </c>
    </row>
    <row r="111" spans="1:7" x14ac:dyDescent="0.3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4"/>
        <v>0</v>
      </c>
    </row>
    <row r="112" spans="1:7" x14ac:dyDescent="0.3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4"/>
        <v>0</v>
      </c>
    </row>
    <row r="113" spans="1:7" x14ac:dyDescent="0.35">
      <c r="A113" s="12" t="s">
        <v>41</v>
      </c>
      <c r="B113" s="11">
        <f t="shared" ref="B113:G113" si="25">SUM(B114:B122)</f>
        <v>0</v>
      </c>
      <c r="C113" s="11">
        <f t="shared" si="25"/>
        <v>0</v>
      </c>
      <c r="D113" s="11">
        <f t="shared" si="25"/>
        <v>0</v>
      </c>
      <c r="E113" s="11">
        <f t="shared" si="25"/>
        <v>0</v>
      </c>
      <c r="F113" s="11">
        <f t="shared" si="25"/>
        <v>0</v>
      </c>
      <c r="G113" s="11">
        <f t="shared" si="25"/>
        <v>0</v>
      </c>
    </row>
    <row r="114" spans="1:7" x14ac:dyDescent="0.3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3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6">D115-E115</f>
        <v>0</v>
      </c>
    </row>
    <row r="116" spans="1:7" x14ac:dyDescent="0.3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6"/>
        <v>0</v>
      </c>
    </row>
    <row r="117" spans="1:7" x14ac:dyDescent="0.3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6"/>
        <v>0</v>
      </c>
    </row>
    <row r="118" spans="1:7" x14ac:dyDescent="0.3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6"/>
        <v>0</v>
      </c>
    </row>
    <row r="119" spans="1:7" x14ac:dyDescent="0.3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6"/>
        <v>0</v>
      </c>
    </row>
    <row r="120" spans="1:7" x14ac:dyDescent="0.3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6"/>
        <v>0</v>
      </c>
    </row>
    <row r="121" spans="1:7" x14ac:dyDescent="0.3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6"/>
        <v>0</v>
      </c>
    </row>
    <row r="122" spans="1:7" x14ac:dyDescent="0.3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6"/>
        <v>0</v>
      </c>
    </row>
    <row r="123" spans="1:7" x14ac:dyDescent="0.35">
      <c r="A123" s="12" t="s">
        <v>51</v>
      </c>
      <c r="B123" s="11">
        <f t="shared" ref="B123:G123" si="27">SUM(B124:B132)</f>
        <v>0</v>
      </c>
      <c r="C123" s="11">
        <f t="shared" si="27"/>
        <v>0</v>
      </c>
      <c r="D123" s="11">
        <f t="shared" si="27"/>
        <v>0</v>
      </c>
      <c r="E123" s="11">
        <f t="shared" si="27"/>
        <v>0</v>
      </c>
      <c r="F123" s="11">
        <f t="shared" si="27"/>
        <v>0</v>
      </c>
      <c r="G123" s="11">
        <f t="shared" si="27"/>
        <v>0</v>
      </c>
    </row>
    <row r="124" spans="1:7" x14ac:dyDescent="0.3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3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8">D125-E125</f>
        <v>0</v>
      </c>
    </row>
    <row r="126" spans="1:7" x14ac:dyDescent="0.3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8"/>
        <v>0</v>
      </c>
    </row>
    <row r="127" spans="1:7" x14ac:dyDescent="0.35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8"/>
        <v>0</v>
      </c>
    </row>
    <row r="128" spans="1:7" x14ac:dyDescent="0.3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8"/>
        <v>0</v>
      </c>
    </row>
    <row r="129" spans="1:7" x14ac:dyDescent="0.3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8"/>
        <v>0</v>
      </c>
    </row>
    <row r="130" spans="1:7" x14ac:dyDescent="0.3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8"/>
        <v>0</v>
      </c>
    </row>
    <row r="131" spans="1:7" x14ac:dyDescent="0.3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8"/>
        <v>0</v>
      </c>
    </row>
    <row r="132" spans="1:7" x14ac:dyDescent="0.3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8"/>
        <v>0</v>
      </c>
    </row>
    <row r="133" spans="1:7" x14ac:dyDescent="0.35">
      <c r="A133" s="12" t="s">
        <v>61</v>
      </c>
      <c r="B133" s="11">
        <f t="shared" ref="B133:G133" si="29">SUM(B134:B136)</f>
        <v>0</v>
      </c>
      <c r="C133" s="11">
        <f t="shared" si="29"/>
        <v>0</v>
      </c>
      <c r="D133" s="11">
        <f t="shared" si="29"/>
        <v>0</v>
      </c>
      <c r="E133" s="11">
        <f t="shared" si="29"/>
        <v>0</v>
      </c>
      <c r="F133" s="11">
        <f t="shared" si="29"/>
        <v>0</v>
      </c>
      <c r="G133" s="11">
        <f t="shared" si="29"/>
        <v>0</v>
      </c>
    </row>
    <row r="134" spans="1:7" x14ac:dyDescent="0.35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35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f t="shared" ref="G135:G136" si="30">D135-E135</f>
        <v>0</v>
      </c>
    </row>
    <row r="136" spans="1:7" x14ac:dyDescent="0.3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0"/>
        <v>0</v>
      </c>
    </row>
    <row r="137" spans="1:7" x14ac:dyDescent="0.35">
      <c r="A137" s="12" t="s">
        <v>65</v>
      </c>
      <c r="B137" s="11">
        <f t="shared" ref="B137:G137" si="31">SUM(B138:B142,B144:B145)</f>
        <v>0</v>
      </c>
      <c r="C137" s="11">
        <f t="shared" si="31"/>
        <v>0</v>
      </c>
      <c r="D137" s="11">
        <f t="shared" si="31"/>
        <v>0</v>
      </c>
      <c r="E137" s="11">
        <f t="shared" si="31"/>
        <v>0</v>
      </c>
      <c r="F137" s="11">
        <f t="shared" si="31"/>
        <v>0</v>
      </c>
      <c r="G137" s="11">
        <f t="shared" si="31"/>
        <v>0</v>
      </c>
    </row>
    <row r="138" spans="1:7" x14ac:dyDescent="0.3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3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2">D139-E139</f>
        <v>0</v>
      </c>
    </row>
    <row r="140" spans="1:7" x14ac:dyDescent="0.3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2"/>
        <v>0</v>
      </c>
    </row>
    <row r="141" spans="1:7" x14ac:dyDescent="0.3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2"/>
        <v>0</v>
      </c>
    </row>
    <row r="142" spans="1:7" x14ac:dyDescent="0.3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2"/>
        <v>0</v>
      </c>
    </row>
    <row r="143" spans="1:7" x14ac:dyDescent="0.3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2"/>
        <v>0</v>
      </c>
    </row>
    <row r="144" spans="1:7" x14ac:dyDescent="0.3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2"/>
        <v>0</v>
      </c>
    </row>
    <row r="145" spans="1:7" x14ac:dyDescent="0.3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2"/>
        <v>0</v>
      </c>
    </row>
    <row r="146" spans="1:7" x14ac:dyDescent="0.35">
      <c r="A146" s="12" t="s">
        <v>74</v>
      </c>
      <c r="B146" s="11">
        <f t="shared" ref="B146:G146" si="33">SUM(B147:B149)</f>
        <v>0</v>
      </c>
      <c r="C146" s="11">
        <f t="shared" si="33"/>
        <v>0</v>
      </c>
      <c r="D146" s="11">
        <f t="shared" si="33"/>
        <v>0</v>
      </c>
      <c r="E146" s="11">
        <f t="shared" si="33"/>
        <v>0</v>
      </c>
      <c r="F146" s="11">
        <f t="shared" si="33"/>
        <v>0</v>
      </c>
      <c r="G146" s="11">
        <f t="shared" si="33"/>
        <v>0</v>
      </c>
    </row>
    <row r="147" spans="1:7" x14ac:dyDescent="0.3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3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4">D148-E148</f>
        <v>0</v>
      </c>
    </row>
    <row r="149" spans="1:7" x14ac:dyDescent="0.3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4"/>
        <v>0</v>
      </c>
    </row>
    <row r="150" spans="1:7" x14ac:dyDescent="0.35">
      <c r="A150" s="12" t="s">
        <v>78</v>
      </c>
      <c r="B150" s="11">
        <f t="shared" ref="B150:G150" si="35">SUM(B151:B157)</f>
        <v>0</v>
      </c>
      <c r="C150" s="11">
        <f t="shared" si="35"/>
        <v>0</v>
      </c>
      <c r="D150" s="11">
        <f t="shared" si="35"/>
        <v>0</v>
      </c>
      <c r="E150" s="11">
        <f t="shared" si="35"/>
        <v>0</v>
      </c>
      <c r="F150" s="11">
        <f t="shared" si="35"/>
        <v>0</v>
      </c>
      <c r="G150" s="11">
        <f t="shared" si="35"/>
        <v>0</v>
      </c>
    </row>
    <row r="151" spans="1:7" x14ac:dyDescent="0.3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3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6">D152-E152</f>
        <v>0</v>
      </c>
    </row>
    <row r="153" spans="1:7" x14ac:dyDescent="0.3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6"/>
        <v>0</v>
      </c>
    </row>
    <row r="154" spans="1:7" x14ac:dyDescent="0.3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6"/>
        <v>0</v>
      </c>
    </row>
    <row r="155" spans="1:7" x14ac:dyDescent="0.3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6"/>
        <v>0</v>
      </c>
    </row>
    <row r="156" spans="1:7" x14ac:dyDescent="0.3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6"/>
        <v>0</v>
      </c>
    </row>
    <row r="157" spans="1:7" x14ac:dyDescent="0.3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6"/>
        <v>0</v>
      </c>
    </row>
    <row r="158" spans="1:7" x14ac:dyDescent="0.35">
      <c r="A158" s="18"/>
      <c r="B158" s="19"/>
      <c r="C158" s="19"/>
      <c r="D158" s="19"/>
      <c r="E158" s="19"/>
      <c r="F158" s="19"/>
      <c r="G158" s="19"/>
    </row>
    <row r="159" spans="1:7" x14ac:dyDescent="0.35">
      <c r="A159" s="20" t="s">
        <v>87</v>
      </c>
      <c r="B159" s="21">
        <f t="shared" ref="B159:G159" si="37">B9+B84</f>
        <v>4260149.7699999996</v>
      </c>
      <c r="C159" s="21">
        <f t="shared" si="37"/>
        <v>-541261.57000000007</v>
      </c>
      <c r="D159" s="21">
        <f t="shared" si="37"/>
        <v>3718888.2</v>
      </c>
      <c r="E159" s="21">
        <f t="shared" si="37"/>
        <v>1621586.3299999998</v>
      </c>
      <c r="F159" s="21">
        <f t="shared" si="37"/>
        <v>1292623.1700000002</v>
      </c>
      <c r="G159" s="21">
        <f t="shared" si="37"/>
        <v>2097301.87</v>
      </c>
    </row>
    <row r="160" spans="1:7" x14ac:dyDescent="0.35">
      <c r="A160" s="22"/>
      <c r="B160" s="23"/>
      <c r="C160" s="23"/>
      <c r="D160" s="23"/>
      <c r="E160" s="23"/>
      <c r="F160" s="23"/>
      <c r="G160" s="23"/>
    </row>
    <row r="161" spans="1:9" x14ac:dyDescent="0.35">
      <c r="A161" s="24" t="s">
        <v>88</v>
      </c>
      <c r="B161" s="24"/>
      <c r="C161" s="24"/>
      <c r="D161" s="24"/>
      <c r="E161" s="24"/>
      <c r="F161" s="24"/>
      <c r="G161" s="25"/>
    </row>
    <row r="162" spans="1:9" x14ac:dyDescent="0.35">
      <c r="A162" s="25"/>
      <c r="B162" s="25"/>
      <c r="C162" s="25"/>
      <c r="D162" s="25"/>
      <c r="E162" s="25"/>
      <c r="F162" s="25"/>
      <c r="G162" s="25"/>
    </row>
    <row r="163" spans="1:9" x14ac:dyDescent="0.35">
      <c r="A163" s="25"/>
      <c r="B163" s="25"/>
      <c r="C163" s="25"/>
      <c r="D163" s="25"/>
      <c r="E163" s="25"/>
      <c r="F163" s="25"/>
      <c r="G163" s="25"/>
    </row>
    <row r="164" spans="1:9" x14ac:dyDescent="0.35">
      <c r="A164" s="26" t="s">
        <v>89</v>
      </c>
      <c r="B164" s="26"/>
      <c r="C164" s="26" t="s">
        <v>90</v>
      </c>
      <c r="D164" s="26"/>
      <c r="E164" s="26"/>
      <c r="F164" s="25"/>
      <c r="G164" s="25"/>
    </row>
    <row r="165" spans="1:9" ht="38" customHeight="1" x14ac:dyDescent="0.35">
      <c r="A165" s="27" t="s">
        <v>91</v>
      </c>
      <c r="B165" s="27"/>
      <c r="C165" s="27" t="s">
        <v>92</v>
      </c>
      <c r="D165" s="27"/>
      <c r="E165" s="27"/>
      <c r="F165" s="28"/>
      <c r="G165" s="25"/>
      <c r="H165" s="29"/>
      <c r="I165" s="29"/>
    </row>
    <row r="166" spans="1:9" x14ac:dyDescent="0.35">
      <c r="A166" s="28"/>
      <c r="B166" s="25"/>
      <c r="C166" s="25"/>
      <c r="D166" s="25"/>
      <c r="E166" s="29"/>
      <c r="F166" s="28"/>
      <c r="G166" s="25"/>
      <c r="H166" s="29"/>
      <c r="I166" s="29"/>
    </row>
    <row r="167" spans="1:9" x14ac:dyDescent="0.35">
      <c r="A167" s="25"/>
      <c r="B167" s="25"/>
      <c r="C167" s="25"/>
      <c r="D167" s="25"/>
      <c r="E167" s="25"/>
      <c r="F167" s="25"/>
      <c r="G167" s="25"/>
    </row>
  </sheetData>
  <protectedRanges>
    <protectedRange sqref="B84:G84 B9:G9" name="Rango1_2"/>
  </protectedRanges>
  <mergeCells count="8">
    <mergeCell ref="A165:B165"/>
    <mergeCell ref="C165:E165"/>
    <mergeCell ref="A1:G1"/>
    <mergeCell ref="A7:A8"/>
    <mergeCell ref="B7:F7"/>
    <mergeCell ref="G7:G8"/>
    <mergeCell ref="A164:B164"/>
    <mergeCell ref="C164:E164"/>
  </mergeCells>
  <dataValidations count="1">
    <dataValidation type="decimal" allowBlank="1" showInputMessage="1" showErrorMessage="1" sqref="C25:D27 C31:F33 C41:D41 C54:D54 C70:D70" xr:uid="{B6AE2155-BFF9-4336-8843-5881E7F9D8E1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3" fitToHeight="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2024-10-30T22:41:19Z</dcterms:created>
  <dcterms:modified xsi:type="dcterms:W3CDTF">2024-10-30T22:41:28Z</dcterms:modified>
</cp:coreProperties>
</file>