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mlgarciab\Downloads\"/>
    </mc:Choice>
  </mc:AlternateContent>
  <xr:revisionPtr revIDLastSave="0" documentId="8_{27CCC4D3-67E0-4580-AB80-F290906B0B8D}" xr6:coauthVersionLast="47" xr6:coauthVersionMax="47" xr10:uidLastSave="{00000000-0000-0000-0000-000000000000}"/>
  <bookViews>
    <workbookView xWindow="-110" yWindow="-110" windowWidth="19420" windowHeight="11500" xr2:uid="{8777F978-E49A-4D26-89B6-331C5355982D}"/>
  </bookViews>
  <sheets>
    <sheet name="F5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balanza_mes">'[2]Ene-16'!$A$1:$H$200</definedName>
    <definedName name="ENTE_PUBLICO_A">'[1]Info General'!$C$7</definedName>
    <definedName name="PERIODO_INFORME">'[1]Info General'!$C$14</definedName>
    <definedName name="tipo">#REF!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D70" i="1" s="1"/>
  <c r="G68" i="1"/>
  <c r="G70" i="1" s="1"/>
  <c r="D68" i="1"/>
  <c r="G63" i="1"/>
  <c r="D63" i="1"/>
  <c r="G62" i="1"/>
  <c r="F62" i="1"/>
  <c r="E62" i="1"/>
  <c r="D62" i="1"/>
  <c r="C62" i="1"/>
  <c r="B62" i="1"/>
  <c r="B60" i="1"/>
  <c r="G59" i="1"/>
  <c r="D59" i="1"/>
  <c r="G58" i="1"/>
  <c r="G57" i="1"/>
  <c r="D57" i="1"/>
  <c r="G56" i="1"/>
  <c r="D56" i="1"/>
  <c r="D55" i="1" s="1"/>
  <c r="G55" i="1"/>
  <c r="F55" i="1"/>
  <c r="E55" i="1"/>
  <c r="C55" i="1"/>
  <c r="B55" i="1"/>
  <c r="G54" i="1"/>
  <c r="D54" i="1"/>
  <c r="G53" i="1"/>
  <c r="G50" i="1" s="1"/>
  <c r="D53" i="1"/>
  <c r="G52" i="1"/>
  <c r="D52" i="1"/>
  <c r="G51" i="1"/>
  <c r="D51" i="1"/>
  <c r="D50" i="1" s="1"/>
  <c r="F50" i="1"/>
  <c r="E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G41" i="1" s="1"/>
  <c r="D43" i="1"/>
  <c r="G42" i="1"/>
  <c r="D42" i="1"/>
  <c r="F41" i="1"/>
  <c r="F60" i="1" s="1"/>
  <c r="E41" i="1"/>
  <c r="E60" i="1" s="1"/>
  <c r="D41" i="1"/>
  <c r="C41" i="1"/>
  <c r="C60" i="1" s="1"/>
  <c r="B41" i="1"/>
  <c r="G9" i="1"/>
  <c r="D9" i="1"/>
  <c r="G8" i="1"/>
  <c r="D8" i="1"/>
  <c r="G7" i="1"/>
  <c r="D7" i="1"/>
  <c r="G6" i="1"/>
  <c r="D6" i="1"/>
  <c r="G60" i="1" l="1"/>
  <c r="D60" i="1"/>
</calcChain>
</file>

<file path=xl/sharedStrings.xml><?xml version="1.0" encoding="utf-8"?>
<sst xmlns="http://schemas.openxmlformats.org/spreadsheetml/2006/main" count="77" uniqueCount="77">
  <si>
    <t>FIDEICOMISO DEL PROGRAMA DE REFORESTACIÓN Y PROTECCIÓN A ZONAS REFORESTADAS 11226‐06‐11 &lt;&lt;FIFORES&gt;&gt;
Estado Analítico de Ingresos Detallado - LDF
Del 01 de Enero al 31 de Marzo de 2024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</si>
  <si>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</si>
  <si>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</si>
  <si>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</si>
  <si>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</si>
  <si>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</si>
  <si>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</si>
  <si>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</si>
  <si>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</si>
  <si>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</si>
  <si>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</si>
  <si>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</si>
  <si>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</si>
  <si>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</si>
  <si>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</si>
  <si>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</si>
  <si>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 y Otros Ingresos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</si>
  <si>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</si>
  <si>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</si>
  <si>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</si>
  <si>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</si>
  <si>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</si>
  <si>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</si>
  <si>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</si>
  <si>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</si>
  <si>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</si>
  <si>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</si>
  <si>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</si>
  <si>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</si>
  <si>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</si>
  <si>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</si>
  <si>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</si>
  <si>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</si>
  <si>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</si>
  <si>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</si>
  <si>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</si>
  <si>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</si>
  <si>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</si>
  <si>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</si>
  <si>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</si>
  <si>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</si>
  <si>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</si>
  <si>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</si>
  <si>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</si>
  <si>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</si>
  <si>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</si>
  <si>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</si>
  <si>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</si>
  <si>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</si>
  <si>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</si>
  <si>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</si>
  <si>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</si>
  <si>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</si>
  <si>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</si>
  <si>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</si>
  <si>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</si>
  <si>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</si>
  <si>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</si>
  <si>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</si>
  <si>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</si>
  <si>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</si>
  <si>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</si>
  <si>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</si>
  <si>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</si>
  <si>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</si>
  <si>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</si>
  <si>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</si>
  <si>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</si>
  <si>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</si>
  <si>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</si>
  <si>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</si>
  <si>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Bajo protesta de decir verdad declaramos que los Formatos de la LDF son correctos y responsabilidad del emisor.</t>
  </si>
  <si>
    <t>_____________________________________________________</t>
  </si>
  <si>
    <t>C.P. José Leopoldo Ramírez Márquez</t>
  </si>
  <si>
    <t>Biol. Alberto Carmona Velázquez</t>
  </si>
  <si>
    <t>Director Administrativo</t>
  </si>
  <si>
    <t>Encargado de Despacho de la Secretaría de Medio Ambiente y Ordenamiento Territorial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</si>
</sst>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Aptos Narrow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0" borderId="0" xfId="1" applyFont="1"/>
    <xf numFmtId="0" fontId="2" fillId="2" borderId="0" xfId="1" applyFont="1" applyFill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2" borderId="4" xfId="1" applyFont="1" applyFill="1" applyBorder="1"/>
    <xf numFmtId="0" fontId="2" fillId="2" borderId="5" xfId="1" applyFont="1" applyFill="1" applyBorder="1" applyAlignment="1">
      <alignment horizontal="center" vertical="top"/>
    </xf>
    <xf numFmtId="0" fontId="2" fillId="2" borderId="5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5" fillId="0" borderId="4" xfId="1" applyFont="1" applyBorder="1" applyAlignment="1">
      <alignment horizontal="justify" vertical="center"/>
    </xf>
    <xf numFmtId="4" fontId="5" fillId="0" borderId="4" xfId="1" applyNumberFormat="1" applyFont="1" applyBorder="1" applyAlignment="1">
      <alignment vertical="center"/>
    </xf>
    <xf numFmtId="0" fontId="6" fillId="0" borderId="6" xfId="1" applyFont="1" applyBorder="1" applyAlignment="1">
      <alignment horizontal="left" vertical="center"/>
    </xf>
    <xf numFmtId="3" fontId="5" fillId="0" borderId="6" xfId="1" applyNumberFormat="1" applyFont="1" applyBorder="1" applyAlignment="1">
      <alignment vertical="center"/>
    </xf>
    <xf numFmtId="0" fontId="5" fillId="0" borderId="6" xfId="1" applyFont="1" applyBorder="1" applyAlignment="1">
      <alignment horizontal="left" vertical="center" indent="1"/>
    </xf>
    <xf numFmtId="0" fontId="5" fillId="0" borderId="6" xfId="1" applyFont="1" applyBorder="1" applyAlignment="1">
      <alignment horizontal="left" vertical="center" indent="2"/>
    </xf>
    <xf numFmtId="3" fontId="6" fillId="0" borderId="6" xfId="1" applyNumberFormat="1" applyFont="1" applyBorder="1" applyAlignment="1">
      <alignment vertical="center"/>
    </xf>
    <xf numFmtId="0" fontId="5" fillId="0" borderId="6" xfId="1" applyFont="1" applyBorder="1" applyAlignment="1">
      <alignment horizontal="justify" vertical="center"/>
    </xf>
    <xf numFmtId="0" fontId="5" fillId="0" borderId="6" xfId="1" applyFont="1" applyBorder="1" applyAlignment="1">
      <alignment horizontal="left" vertical="center" wrapText="1" indent="2"/>
    </xf>
    <xf numFmtId="0" fontId="6" fillId="0" borderId="6" xfId="1" applyFont="1" applyBorder="1" applyAlignment="1">
      <alignment horizontal="left" vertical="center" indent="1"/>
    </xf>
    <xf numFmtId="0" fontId="5" fillId="0" borderId="5" xfId="1" applyFont="1" applyBorder="1" applyAlignment="1">
      <alignment horizontal="justify" vertical="center"/>
    </xf>
    <xf numFmtId="4" fontId="5" fillId="0" borderId="5" xfId="1" applyNumberFormat="1" applyFont="1" applyBorder="1" applyAlignment="1">
      <alignment vertical="center"/>
    </xf>
    <xf numFmtId="0" fontId="5" fillId="0" borderId="0" xfId="1" applyFont="1"/>
    <xf numFmtId="0" fontId="7" fillId="0" borderId="0" xfId="1" applyFont="1"/>
    <xf numFmtId="4" fontId="5" fillId="0" borderId="0" xfId="1" applyNumberFormat="1" applyFont="1" applyAlignment="1">
      <alignment vertical="center"/>
    </xf>
    <xf numFmtId="0" fontId="5" fillId="0" borderId="0" xfId="2" applyFont="1"/>
    <xf numFmtId="4" fontId="5" fillId="0" borderId="0" xfId="2" applyNumberFormat="1" applyFont="1" applyAlignment="1">
      <alignment vertical="center"/>
    </xf>
    <xf numFmtId="0" fontId="8" fillId="3" borderId="0" xfId="2" applyFont="1" applyFill="1" applyAlignment="1" applyProtection="1">
      <alignment horizontal="center"/>
      <protection locked="0"/>
    </xf>
    <xf numFmtId="43" fontId="8" fillId="3" borderId="0" xfId="3" applyFont="1" applyFill="1" applyBorder="1"/>
    <xf numFmtId="0" fontId="5" fillId="3" borderId="0" xfId="2" applyFont="1" applyFill="1" applyAlignment="1">
      <alignment horizontal="right" vertical="top"/>
    </xf>
    <xf numFmtId="0" fontId="8" fillId="3" borderId="0" xfId="2" applyFont="1" applyFill="1" applyAlignment="1" applyProtection="1">
      <alignment horizontal="center" vertical="center"/>
      <protection locked="0"/>
    </xf>
    <xf numFmtId="0" fontId="5" fillId="3" borderId="0" xfId="2" applyFont="1" applyFill="1" applyAlignment="1" applyProtection="1">
      <alignment horizontal="center" vertical="center"/>
      <protection locked="0"/>
    </xf>
    <xf numFmtId="0" fontId="5" fillId="0" borderId="7" xfId="2" applyFont="1" applyBorder="1" applyAlignment="1">
      <alignment horizontal="center" vertical="center" wrapText="1"/>
    </xf>
    <xf numFmtId="0" fontId="8" fillId="3" borderId="0" xfId="2" applyFont="1" applyFill="1" applyAlignment="1" applyProtection="1">
      <alignment horizontal="center" vertical="top" wrapText="1"/>
      <protection locked="0"/>
    </xf>
    <xf numFmtId="43" fontId="8" fillId="3" borderId="0" xfId="3" applyFont="1" applyFill="1" applyBorder="1" applyAlignment="1">
      <alignment vertical="top"/>
    </xf>
    <xf numFmtId="0" fontId="5" fillId="0" borderId="0" xfId="2" applyFont="1" applyAlignment="1">
      <alignment horizontal="center" vertical="top" wrapText="1"/>
    </xf>
  </cellXfs>
  <cellStyles count="4">
    <cellStyle name="Millares 2 8 4" xfId="3" xr:uid="{09FF2FE9-26B2-4C44-BBDF-DB754D30A511}"/>
    <cellStyle name="Normal" xfId="0" builtinId="0"/>
    <cellStyle name="Normal 15" xfId="1" xr:uid="{B4EEE951-7501-4AC5-893D-218E13358281}"/>
    <cellStyle name="Normal 3 3 2" xfId="2" xr:uid="{39B102DA-333B-4240-891F-992BA51C16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EF%20ASEG_04/EF%20ASEG_01_2017/Fidea%20GN%20EFP%2001-16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lgarciab\Documents\FINANCIEROS\FIFORES\ESTADOS%20FINANCIEROS\FINANZAS\2024\1.%20ENE-MZO%20(1er%20Trim)\EF&#180;s%20FIFORES%201&#176;%20Trim.%20Ene-Mzo%202024%20LDF.xlsx" TargetMode="External"/><Relationship Id="rId1" Type="http://schemas.openxmlformats.org/officeDocument/2006/relationships/externalLinkPath" Target="/Users/mlgarciab/Documents/FINANCIEROS/FIFORES/ESTADOS%20FINANCIEROS/FINANZAS/2024/1.%20ENE-MZO%20(1er%20Trim)/EF&#180;s%20FIFORES%201&#176;%20Trim.%20Ene-Mzo%202024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do"/>
      <sheetName val="EA"/>
      <sheetName val="ESF"/>
      <sheetName val="ECSF"/>
      <sheetName val="EAA"/>
      <sheetName val="EADP"/>
      <sheetName val="EVHP"/>
      <sheetName val="EFE"/>
      <sheetName val="PC"/>
      <sheetName val="Notas"/>
      <sheetName val="Rel Cta Banc"/>
      <sheetName val="Esq Bur"/>
      <sheetName val="Ene-16"/>
      <sheetName val="Balanza Dic-15"/>
      <sheetName val="Ene-15"/>
      <sheetName val="Balanza Dic-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CONTPAQ i</v>
          </cell>
          <cell r="D1" t="str">
            <v>FIDEICOMISO IRREVOCABLE DE INVERSION Y ADMINISTRACIÓN</v>
          </cell>
          <cell r="H1" t="str">
            <v>Hoja:      1</v>
          </cell>
        </row>
        <row r="2">
          <cell r="A2" t="str">
            <v>Balanza de comprobación al 31/Ene/2016</v>
          </cell>
          <cell r="H2" t="str">
            <v>Fecha: 13/Feb/2016</v>
          </cell>
        </row>
        <row r="5">
          <cell r="A5" t="str">
            <v>C u e n t a</v>
          </cell>
          <cell r="B5" t="str">
            <v>N o m b r e</v>
          </cell>
          <cell r="C5" t="str">
            <v xml:space="preserve">Saldos </v>
          </cell>
          <cell r="D5" t="str">
            <v>Iniciales</v>
          </cell>
          <cell r="G5" t="str">
            <v xml:space="preserve">Saldos </v>
          </cell>
          <cell r="H5" t="str">
            <v>Actuales</v>
          </cell>
        </row>
        <row r="6">
          <cell r="C6" t="str">
            <v>Deudor</v>
          </cell>
          <cell r="D6" t="str">
            <v>Acreedor</v>
          </cell>
          <cell r="E6" t="str">
            <v>Cargos</v>
          </cell>
          <cell r="F6" t="str">
            <v>Abonos</v>
          </cell>
          <cell r="G6" t="str">
            <v>Deudor</v>
          </cell>
          <cell r="H6" t="str">
            <v>Acreedor</v>
          </cell>
        </row>
        <row r="8">
          <cell r="A8" t="str">
            <v>111-0-00</v>
          </cell>
          <cell r="B8" t="str">
            <v>EFECTIVO Y EQUIVALENTES</v>
          </cell>
          <cell r="C8">
            <v>223790230.09999999</v>
          </cell>
          <cell r="D8" t="str">
            <v xml:space="preserve"> </v>
          </cell>
          <cell r="E8">
            <v>40876948.259999998</v>
          </cell>
          <cell r="F8">
            <v>51499099.659999996</v>
          </cell>
          <cell r="G8">
            <v>213168078.69999999</v>
          </cell>
          <cell r="H8" t="str">
            <v xml:space="preserve"> </v>
          </cell>
        </row>
        <row r="9">
          <cell r="A9" t="str">
            <v>111-2-00</v>
          </cell>
          <cell r="B9" t="str">
            <v>Bancos / Tesoreria</v>
          </cell>
          <cell r="C9">
            <v>733338</v>
          </cell>
          <cell r="D9" t="str">
            <v xml:space="preserve"> </v>
          </cell>
          <cell r="E9">
            <v>28391807.850000001</v>
          </cell>
          <cell r="F9">
            <v>29125137.329999998</v>
          </cell>
          <cell r="G9">
            <v>8.52</v>
          </cell>
          <cell r="H9" t="str">
            <v xml:space="preserve"> </v>
          </cell>
        </row>
        <row r="10">
          <cell r="A10" t="str">
            <v>111-2-07</v>
          </cell>
          <cell r="B10" t="str">
            <v>Bajio cta. 95050201</v>
          </cell>
          <cell r="C10">
            <v>0</v>
          </cell>
          <cell r="D10" t="str">
            <v xml:space="preserve"> </v>
          </cell>
          <cell r="E10">
            <v>46959.1</v>
          </cell>
          <cell r="F10">
            <v>46959.1</v>
          </cell>
          <cell r="G10">
            <v>0</v>
          </cell>
          <cell r="H10" t="str">
            <v xml:space="preserve"> </v>
          </cell>
        </row>
        <row r="11">
          <cell r="A11" t="str">
            <v>111-2-08</v>
          </cell>
          <cell r="B11" t="str">
            <v>Bajio cta. 10568426 (RMD)</v>
          </cell>
          <cell r="C11">
            <v>0</v>
          </cell>
          <cell r="D11" t="str">
            <v xml:space="preserve"> </v>
          </cell>
          <cell r="E11">
            <v>13758358.49</v>
          </cell>
          <cell r="F11">
            <v>13758354.93</v>
          </cell>
          <cell r="G11">
            <v>3.56</v>
          </cell>
          <cell r="H11" t="str">
            <v xml:space="preserve"> </v>
          </cell>
        </row>
        <row r="12">
          <cell r="A12" t="str">
            <v>111-2-09</v>
          </cell>
          <cell r="B12" t="str">
            <v>Bajio cta. 10568707 (EQDR)</v>
          </cell>
          <cell r="C12">
            <v>700000</v>
          </cell>
          <cell r="D12" t="str">
            <v xml:space="preserve"> </v>
          </cell>
          <cell r="E12">
            <v>680010.72</v>
          </cell>
          <cell r="F12">
            <v>1380008.6</v>
          </cell>
          <cell r="G12">
            <v>2.12</v>
          </cell>
          <cell r="H12" t="str">
            <v xml:space="preserve"> </v>
          </cell>
        </row>
        <row r="13">
          <cell r="A13" t="str">
            <v>111-2-10</v>
          </cell>
          <cell r="B13" t="str">
            <v>Bajio cta. 10569267 (MOTUR)</v>
          </cell>
          <cell r="C13">
            <v>33338</v>
          </cell>
          <cell r="D13" t="str">
            <v xml:space="preserve"> </v>
          </cell>
          <cell r="E13">
            <v>13906479.539999999</v>
          </cell>
          <cell r="F13">
            <v>13939814.699999999</v>
          </cell>
          <cell r="G13">
            <v>2.84</v>
          </cell>
          <cell r="H13" t="str">
            <v xml:space="preserve"> </v>
          </cell>
        </row>
        <row r="14">
          <cell r="A14" t="str">
            <v>111-4-00</v>
          </cell>
          <cell r="B14" t="str">
            <v>Inversiones Temporales (Hasta 3 meses)</v>
          </cell>
          <cell r="C14">
            <v>223056892.09999999</v>
          </cell>
          <cell r="D14" t="str">
            <v xml:space="preserve"> </v>
          </cell>
          <cell r="E14">
            <v>12485140.41</v>
          </cell>
          <cell r="F14">
            <v>22373962.329999998</v>
          </cell>
          <cell r="G14">
            <v>213168070.18000001</v>
          </cell>
          <cell r="H14" t="str">
            <v xml:space="preserve"> </v>
          </cell>
        </row>
        <row r="15">
          <cell r="A15" t="str">
            <v>111-4-10</v>
          </cell>
          <cell r="B15" t="str">
            <v>Banco del Bajio Cta 95050201</v>
          </cell>
          <cell r="C15">
            <v>2841317.54</v>
          </cell>
          <cell r="D15" t="str">
            <v xml:space="preserve"> </v>
          </cell>
          <cell r="E15">
            <v>7200.28</v>
          </cell>
          <cell r="F15">
            <v>24995.05</v>
          </cell>
          <cell r="G15">
            <v>2823522.77</v>
          </cell>
          <cell r="H15" t="str">
            <v xml:space="preserve"> </v>
          </cell>
        </row>
        <row r="16">
          <cell r="A16" t="str">
            <v>111-4-11</v>
          </cell>
          <cell r="B16" t="str">
            <v>Banco del Bajio Cta 10568707</v>
          </cell>
          <cell r="C16">
            <v>1681270.56</v>
          </cell>
          <cell r="D16" t="str">
            <v xml:space="preserve"> </v>
          </cell>
          <cell r="E16">
            <v>1385930.64</v>
          </cell>
          <cell r="F16">
            <v>10.72</v>
          </cell>
          <cell r="G16">
            <v>3067190.48</v>
          </cell>
          <cell r="H16" t="str">
            <v xml:space="preserve"> </v>
          </cell>
        </row>
        <row r="17">
          <cell r="A17" t="str">
            <v>111-4-12</v>
          </cell>
          <cell r="B17" t="str">
            <v>Banco del Bajio Cta 10569267</v>
          </cell>
          <cell r="C17">
            <v>9230549.3100000005</v>
          </cell>
          <cell r="D17" t="str">
            <v xml:space="preserve"> </v>
          </cell>
          <cell r="E17">
            <v>10571946.6</v>
          </cell>
          <cell r="F17">
            <v>8590598.0700000003</v>
          </cell>
          <cell r="G17">
            <v>11211897.84</v>
          </cell>
          <cell r="H17" t="str">
            <v xml:space="preserve"> </v>
          </cell>
        </row>
        <row r="18">
          <cell r="A18" t="str">
            <v>111-4-13</v>
          </cell>
          <cell r="B18" t="str">
            <v>Banco del Bajio Cta 10568426</v>
          </cell>
          <cell r="C18">
            <v>209303754.69</v>
          </cell>
          <cell r="D18" t="str">
            <v xml:space="preserve"> </v>
          </cell>
          <cell r="E18">
            <v>520062.89</v>
          </cell>
          <cell r="F18">
            <v>13758358.49</v>
          </cell>
          <cell r="G18">
            <v>196065459.09</v>
          </cell>
          <cell r="H18" t="str">
            <v xml:space="preserve"> </v>
          </cell>
        </row>
        <row r="19">
          <cell r="A19" t="str">
            <v>311-0-00</v>
          </cell>
          <cell r="B19" t="str">
            <v>Aportaciones</v>
          </cell>
          <cell r="C19" t="str">
            <v xml:space="preserve"> </v>
          </cell>
          <cell r="D19">
            <v>1673075201.7</v>
          </cell>
          <cell r="E19">
            <v>0</v>
          </cell>
          <cell r="F19">
            <v>809044</v>
          </cell>
          <cell r="G19" t="str">
            <v xml:space="preserve"> </v>
          </cell>
          <cell r="H19">
            <v>1673884245.7</v>
          </cell>
        </row>
        <row r="20">
          <cell r="A20" t="str">
            <v>311-1-00</v>
          </cell>
          <cell r="B20" t="str">
            <v>Recursos Federales</v>
          </cell>
          <cell r="C20" t="str">
            <v xml:space="preserve"> </v>
          </cell>
          <cell r="D20">
            <v>806105958.27999997</v>
          </cell>
          <cell r="E20">
            <v>0</v>
          </cell>
          <cell r="F20">
            <v>0</v>
          </cell>
          <cell r="G20" t="str">
            <v xml:space="preserve"> </v>
          </cell>
          <cell r="H20">
            <v>806105958.27999997</v>
          </cell>
        </row>
        <row r="21">
          <cell r="A21" t="str">
            <v>311-1-01</v>
          </cell>
          <cell r="B21" t="str">
            <v>Gobierno Federal</v>
          </cell>
          <cell r="C21" t="str">
            <v xml:space="preserve"> </v>
          </cell>
          <cell r="D21">
            <v>592707906.50999999</v>
          </cell>
          <cell r="E21">
            <v>0</v>
          </cell>
          <cell r="F21">
            <v>0</v>
          </cell>
          <cell r="G21" t="str">
            <v xml:space="preserve"> </v>
          </cell>
          <cell r="H21">
            <v>592707906.50999999</v>
          </cell>
        </row>
        <row r="22">
          <cell r="A22" t="str">
            <v>311-1-02</v>
          </cell>
          <cell r="B22" t="str">
            <v>Sagarpa</v>
          </cell>
          <cell r="C22" t="str">
            <v xml:space="preserve"> </v>
          </cell>
          <cell r="D22">
            <v>190861032.30000001</v>
          </cell>
          <cell r="E22">
            <v>0</v>
          </cell>
          <cell r="F22">
            <v>0</v>
          </cell>
          <cell r="G22" t="str">
            <v xml:space="preserve"> </v>
          </cell>
          <cell r="H22">
            <v>190861032.30000001</v>
          </cell>
        </row>
        <row r="23">
          <cell r="A23" t="str">
            <v>311-1-03</v>
          </cell>
          <cell r="B23" t="str">
            <v>JAPAMI</v>
          </cell>
          <cell r="C23" t="str">
            <v xml:space="preserve"> </v>
          </cell>
          <cell r="D23">
            <v>22537019.469999999</v>
          </cell>
          <cell r="E23">
            <v>0</v>
          </cell>
          <cell r="F23">
            <v>0</v>
          </cell>
          <cell r="G23" t="str">
            <v xml:space="preserve"> </v>
          </cell>
          <cell r="H23">
            <v>22537019.469999999</v>
          </cell>
        </row>
        <row r="24">
          <cell r="A24" t="str">
            <v>311-2-00</v>
          </cell>
          <cell r="B24" t="str">
            <v>Recursos Estatales</v>
          </cell>
          <cell r="C24" t="str">
            <v xml:space="preserve"> </v>
          </cell>
          <cell r="D24">
            <v>541368548.57000005</v>
          </cell>
          <cell r="E24">
            <v>0</v>
          </cell>
          <cell r="F24">
            <v>0</v>
          </cell>
          <cell r="G24" t="str">
            <v xml:space="preserve"> </v>
          </cell>
          <cell r="H24">
            <v>541368548.57000005</v>
          </cell>
        </row>
        <row r="25">
          <cell r="A25" t="str">
            <v>311-2-01</v>
          </cell>
          <cell r="B25" t="str">
            <v>Estatal</v>
          </cell>
          <cell r="C25" t="str">
            <v xml:space="preserve"> </v>
          </cell>
          <cell r="D25">
            <v>541368548.57000005</v>
          </cell>
          <cell r="E25">
            <v>0</v>
          </cell>
          <cell r="F25">
            <v>0</v>
          </cell>
          <cell r="G25" t="str">
            <v xml:space="preserve"> </v>
          </cell>
          <cell r="H25">
            <v>541368548.57000005</v>
          </cell>
        </row>
        <row r="26">
          <cell r="A26" t="str">
            <v>311-3-00</v>
          </cell>
          <cell r="B26" t="str">
            <v>Recursos Municipales</v>
          </cell>
          <cell r="C26" t="str">
            <v xml:space="preserve"> </v>
          </cell>
          <cell r="D26">
            <v>10484042.33</v>
          </cell>
          <cell r="E26">
            <v>0</v>
          </cell>
          <cell r="F26">
            <v>0</v>
          </cell>
          <cell r="G26" t="str">
            <v xml:space="preserve"> </v>
          </cell>
          <cell r="H26">
            <v>10484042.33</v>
          </cell>
        </row>
        <row r="27">
          <cell r="A27" t="str">
            <v>311-4-00</v>
          </cell>
          <cell r="B27" t="str">
            <v>Productores</v>
          </cell>
          <cell r="C27" t="str">
            <v xml:space="preserve"> </v>
          </cell>
          <cell r="D27">
            <v>311469240.17000002</v>
          </cell>
          <cell r="E27">
            <v>0</v>
          </cell>
          <cell r="F27">
            <v>809044</v>
          </cell>
          <cell r="G27" t="str">
            <v xml:space="preserve"> </v>
          </cell>
          <cell r="H27">
            <v>312278284.17000002</v>
          </cell>
        </row>
        <row r="28">
          <cell r="A28" t="str">
            <v>311-4-01</v>
          </cell>
          <cell r="B28" t="str">
            <v>RMD</v>
          </cell>
          <cell r="C28" t="str">
            <v xml:space="preserve"> </v>
          </cell>
          <cell r="D28">
            <v>8997254.2699999996</v>
          </cell>
          <cell r="E28">
            <v>0</v>
          </cell>
          <cell r="F28">
            <v>680000</v>
          </cell>
          <cell r="G28" t="str">
            <v xml:space="preserve"> </v>
          </cell>
          <cell r="H28">
            <v>9677254.2699999996</v>
          </cell>
        </row>
        <row r="29">
          <cell r="A29" t="str">
            <v>311-4-02</v>
          </cell>
          <cell r="B29" t="str">
            <v>EQDR</v>
          </cell>
          <cell r="C29" t="str">
            <v xml:space="preserve"> </v>
          </cell>
          <cell r="D29">
            <v>2618349.4</v>
          </cell>
          <cell r="E29">
            <v>0</v>
          </cell>
          <cell r="F29">
            <v>0</v>
          </cell>
          <cell r="G29" t="str">
            <v xml:space="preserve"> </v>
          </cell>
          <cell r="H29">
            <v>2618349.4</v>
          </cell>
        </row>
        <row r="30">
          <cell r="A30" t="str">
            <v>311-4-03</v>
          </cell>
          <cell r="B30" t="str">
            <v>MOTUR</v>
          </cell>
          <cell r="C30" t="str">
            <v xml:space="preserve"> </v>
          </cell>
          <cell r="D30">
            <v>11482660.960000001</v>
          </cell>
          <cell r="E30">
            <v>0</v>
          </cell>
          <cell r="F30">
            <v>129044</v>
          </cell>
          <cell r="G30" t="str">
            <v xml:space="preserve"> </v>
          </cell>
          <cell r="H30">
            <v>11611704.960000001</v>
          </cell>
        </row>
        <row r="31">
          <cell r="A31" t="str">
            <v>311-4-05</v>
          </cell>
          <cell r="B31" t="str">
            <v>Otros 2013</v>
          </cell>
          <cell r="C31" t="str">
            <v xml:space="preserve"> </v>
          </cell>
          <cell r="D31">
            <v>288370975.54000002</v>
          </cell>
          <cell r="E31">
            <v>0</v>
          </cell>
          <cell r="F31">
            <v>0</v>
          </cell>
          <cell r="G31" t="str">
            <v xml:space="preserve"> </v>
          </cell>
          <cell r="H31">
            <v>288370975.54000002</v>
          </cell>
        </row>
        <row r="32">
          <cell r="A32" t="str">
            <v>311-5-00</v>
          </cell>
          <cell r="B32" t="str">
            <v>Aportaciones por Identificar</v>
          </cell>
          <cell r="C32" t="str">
            <v xml:space="preserve"> </v>
          </cell>
          <cell r="D32">
            <v>3647412.35</v>
          </cell>
          <cell r="E32">
            <v>0</v>
          </cell>
          <cell r="F32">
            <v>0</v>
          </cell>
          <cell r="G32" t="str">
            <v xml:space="preserve"> </v>
          </cell>
          <cell r="H32">
            <v>3647412.35</v>
          </cell>
        </row>
        <row r="33">
          <cell r="A33" t="str">
            <v>322-0-00</v>
          </cell>
          <cell r="B33" t="str">
            <v>Resultados de Ejercicios Anteriores</v>
          </cell>
          <cell r="C33" t="str">
            <v xml:space="preserve"> </v>
          </cell>
          <cell r="D33">
            <v>-1449284971.5999999</v>
          </cell>
          <cell r="E33">
            <v>0</v>
          </cell>
          <cell r="F33">
            <v>0</v>
          </cell>
          <cell r="G33" t="str">
            <v xml:space="preserve"> </v>
          </cell>
          <cell r="H33">
            <v>-1449284971.5999999</v>
          </cell>
        </row>
        <row r="34">
          <cell r="A34" t="str">
            <v>322-0-01</v>
          </cell>
          <cell r="B34" t="str">
            <v>Año 2013</v>
          </cell>
          <cell r="C34" t="str">
            <v xml:space="preserve"> </v>
          </cell>
          <cell r="D34">
            <v>5231522.4800000004</v>
          </cell>
          <cell r="E34">
            <v>0</v>
          </cell>
          <cell r="F34">
            <v>0</v>
          </cell>
          <cell r="G34" t="str">
            <v xml:space="preserve"> </v>
          </cell>
          <cell r="H34">
            <v>5231522.4800000004</v>
          </cell>
        </row>
        <row r="35">
          <cell r="A35" t="str">
            <v>322-0-02</v>
          </cell>
          <cell r="B35" t="str">
            <v>Años anteriores 2013</v>
          </cell>
          <cell r="C35" t="str">
            <v xml:space="preserve"> </v>
          </cell>
          <cell r="D35">
            <v>-1133843798.4200001</v>
          </cell>
          <cell r="E35">
            <v>0</v>
          </cell>
          <cell r="F35">
            <v>0</v>
          </cell>
          <cell r="G35" t="str">
            <v xml:space="preserve"> </v>
          </cell>
          <cell r="H35">
            <v>-1133843798.4200001</v>
          </cell>
        </row>
        <row r="36">
          <cell r="A36" t="str">
            <v>322-0-03</v>
          </cell>
          <cell r="B36" t="str">
            <v>Año 2014</v>
          </cell>
          <cell r="C36" t="str">
            <v xml:space="preserve"> </v>
          </cell>
          <cell r="D36">
            <v>-158524309.50999999</v>
          </cell>
          <cell r="E36">
            <v>0</v>
          </cell>
          <cell r="F36">
            <v>0</v>
          </cell>
          <cell r="G36" t="str">
            <v xml:space="preserve"> </v>
          </cell>
          <cell r="H36">
            <v>-158524309.50999999</v>
          </cell>
        </row>
        <row r="37">
          <cell r="A37" t="str">
            <v>322-0-04</v>
          </cell>
          <cell r="B37" t="str">
            <v>Año 2015</v>
          </cell>
          <cell r="C37" t="str">
            <v xml:space="preserve"> </v>
          </cell>
          <cell r="D37">
            <v>-162148386.15000001</v>
          </cell>
          <cell r="E37">
            <v>0</v>
          </cell>
          <cell r="F37">
            <v>0</v>
          </cell>
          <cell r="G37" t="str">
            <v xml:space="preserve"> </v>
          </cell>
          <cell r="H37">
            <v>-162148386.15000001</v>
          </cell>
        </row>
        <row r="38">
          <cell r="A38" t="str">
            <v>430-0-00</v>
          </cell>
          <cell r="B38" t="str">
            <v>OTROS INGRESOS</v>
          </cell>
          <cell r="C38" t="str">
            <v xml:space="preserve"> </v>
          </cell>
          <cell r="D38">
            <v>0</v>
          </cell>
          <cell r="E38">
            <v>0</v>
          </cell>
          <cell r="F38">
            <v>552977.61</v>
          </cell>
          <cell r="G38" t="str">
            <v xml:space="preserve"> </v>
          </cell>
          <cell r="H38">
            <v>552977.61</v>
          </cell>
        </row>
        <row r="39">
          <cell r="A39" t="str">
            <v>431-0-00</v>
          </cell>
          <cell r="B39" t="str">
            <v>Ingresos Financieros</v>
          </cell>
          <cell r="C39" t="str">
            <v xml:space="preserve"> </v>
          </cell>
          <cell r="D39">
            <v>0</v>
          </cell>
          <cell r="E39">
            <v>0</v>
          </cell>
          <cell r="F39">
            <v>552977.61</v>
          </cell>
          <cell r="G39" t="str">
            <v xml:space="preserve"> </v>
          </cell>
          <cell r="H39">
            <v>552977.61</v>
          </cell>
        </row>
        <row r="40">
          <cell r="A40" t="str">
            <v>431-1-00</v>
          </cell>
          <cell r="B40" t="str">
            <v>Intereses Ganados de Valores, Créditos, bonos y Ot</v>
          </cell>
          <cell r="C40" t="str">
            <v xml:space="preserve"> </v>
          </cell>
          <cell r="D40">
            <v>0</v>
          </cell>
          <cell r="E40">
            <v>0</v>
          </cell>
          <cell r="F40">
            <v>552977.61</v>
          </cell>
          <cell r="G40" t="str">
            <v xml:space="preserve"> </v>
          </cell>
          <cell r="H40">
            <v>552977.61</v>
          </cell>
        </row>
        <row r="41">
          <cell r="A41" t="str">
            <v>510-0-00</v>
          </cell>
          <cell r="B41" t="str">
            <v>GASTOS DE FUNCIONAMIENTO</v>
          </cell>
          <cell r="C41">
            <v>0</v>
          </cell>
          <cell r="D41" t="str">
            <v xml:space="preserve"> </v>
          </cell>
          <cell r="E41">
            <v>25586.65</v>
          </cell>
          <cell r="F41">
            <v>0</v>
          </cell>
          <cell r="G41">
            <v>25586.65</v>
          </cell>
          <cell r="H41" t="str">
            <v xml:space="preserve"> </v>
          </cell>
        </row>
        <row r="42">
          <cell r="A42" t="str">
            <v>513-0-00</v>
          </cell>
          <cell r="B42" t="str">
            <v>Servicios Generales</v>
          </cell>
          <cell r="C42">
            <v>0</v>
          </cell>
          <cell r="D42" t="str">
            <v xml:space="preserve"> </v>
          </cell>
          <cell r="E42">
            <v>25586.65</v>
          </cell>
          <cell r="F42">
            <v>0</v>
          </cell>
          <cell r="G42">
            <v>25586.65</v>
          </cell>
          <cell r="H42" t="str">
            <v xml:space="preserve"> </v>
          </cell>
        </row>
        <row r="43">
          <cell r="A43" t="str">
            <v>513-3-00</v>
          </cell>
          <cell r="B43" t="str">
            <v>Servicios Profesionales, Cientificos y Técnicos y</v>
          </cell>
          <cell r="C43">
            <v>0</v>
          </cell>
          <cell r="D43" t="str">
            <v xml:space="preserve"> </v>
          </cell>
          <cell r="E43">
            <v>3016</v>
          </cell>
          <cell r="F43">
            <v>0</v>
          </cell>
          <cell r="G43">
            <v>3016</v>
          </cell>
          <cell r="H43" t="str">
            <v xml:space="preserve"> </v>
          </cell>
        </row>
        <row r="44">
          <cell r="A44" t="str">
            <v>513-3-10</v>
          </cell>
          <cell r="B44" t="str">
            <v>Servicios legales, de contabilidad, auditoria y re</v>
          </cell>
          <cell r="C44">
            <v>0</v>
          </cell>
          <cell r="D44" t="str">
            <v xml:space="preserve"> </v>
          </cell>
          <cell r="E44">
            <v>3016</v>
          </cell>
          <cell r="F44">
            <v>0</v>
          </cell>
          <cell r="G44">
            <v>3016</v>
          </cell>
          <cell r="H44" t="str">
            <v xml:space="preserve"> </v>
          </cell>
        </row>
        <row r="45">
          <cell r="A45" t="str">
            <v>513-4-00</v>
          </cell>
          <cell r="B45" t="str">
            <v>Servicios Financieros, Bancarios y Comerciales</v>
          </cell>
          <cell r="C45">
            <v>0</v>
          </cell>
          <cell r="D45" t="str">
            <v xml:space="preserve"> </v>
          </cell>
          <cell r="E45">
            <v>22570.65</v>
          </cell>
          <cell r="F45">
            <v>0</v>
          </cell>
          <cell r="G45">
            <v>22570.65</v>
          </cell>
          <cell r="H45" t="str">
            <v xml:space="preserve"> </v>
          </cell>
        </row>
        <row r="46">
          <cell r="A46" t="str">
            <v>513-4-10</v>
          </cell>
          <cell r="B46" t="str">
            <v>Servicios Financieros y Bancarios</v>
          </cell>
          <cell r="C46">
            <v>0</v>
          </cell>
          <cell r="D46" t="str">
            <v xml:space="preserve"> </v>
          </cell>
          <cell r="E46">
            <v>22570.65</v>
          </cell>
          <cell r="F46">
            <v>0</v>
          </cell>
          <cell r="G46">
            <v>22570.65</v>
          </cell>
          <cell r="H46" t="str">
            <v xml:space="preserve"> </v>
          </cell>
        </row>
        <row r="47">
          <cell r="A47" t="str">
            <v>520-0-00</v>
          </cell>
          <cell r="B47" t="str">
            <v>TRANSFERENCIAS, ASIGNACIONES, SUBSIDIOS Y OTRAS AY</v>
          </cell>
          <cell r="C47">
            <v>0</v>
          </cell>
          <cell r="D47" t="str">
            <v xml:space="preserve"> </v>
          </cell>
          <cell r="E47">
            <v>11958586.359999999</v>
          </cell>
          <cell r="F47">
            <v>0</v>
          </cell>
          <cell r="G47">
            <v>11958586.359999999</v>
          </cell>
          <cell r="H47" t="str">
            <v xml:space="preserve"> </v>
          </cell>
        </row>
        <row r="48">
          <cell r="A48" t="str">
            <v>523-0-00</v>
          </cell>
          <cell r="B48" t="str">
            <v>Subsidios y Subvenciones</v>
          </cell>
          <cell r="C48">
            <v>0</v>
          </cell>
          <cell r="D48" t="str">
            <v xml:space="preserve"> </v>
          </cell>
          <cell r="E48">
            <v>11958586.359999999</v>
          </cell>
          <cell r="F48">
            <v>0</v>
          </cell>
          <cell r="G48">
            <v>11958586.359999999</v>
          </cell>
          <cell r="H48" t="str">
            <v xml:space="preserve"> </v>
          </cell>
        </row>
        <row r="49">
          <cell r="A49" t="str">
            <v>523-3-00</v>
          </cell>
          <cell r="B49" t="str">
            <v>Subsidios a la Inversión</v>
          </cell>
          <cell r="C49">
            <v>0</v>
          </cell>
          <cell r="D49" t="str">
            <v xml:space="preserve"> </v>
          </cell>
          <cell r="E49">
            <v>11958586.359999999</v>
          </cell>
          <cell r="F49">
            <v>0</v>
          </cell>
          <cell r="G49">
            <v>11958586.359999999</v>
          </cell>
          <cell r="H49" t="str">
            <v xml:space="preserve"> </v>
          </cell>
        </row>
        <row r="50">
          <cell r="A50" t="str">
            <v>523-3-01</v>
          </cell>
          <cell r="B50" t="str">
            <v>Rehabilitación Distritos de Riego</v>
          </cell>
          <cell r="C50">
            <v>0</v>
          </cell>
          <cell r="D50" t="str">
            <v xml:space="preserve"> </v>
          </cell>
          <cell r="E50">
            <v>8571123.0600000005</v>
          </cell>
          <cell r="F50">
            <v>0</v>
          </cell>
          <cell r="G50">
            <v>8571123.0600000005</v>
          </cell>
          <cell r="H50" t="str">
            <v xml:space="preserve"> </v>
          </cell>
        </row>
        <row r="51">
          <cell r="A51" t="str">
            <v>523-3-03</v>
          </cell>
          <cell r="B51" t="str">
            <v>Modernizacion y Tecnificación de Unidades de Riego</v>
          </cell>
          <cell r="C51">
            <v>0</v>
          </cell>
          <cell r="D51" t="str">
            <v xml:space="preserve"> </v>
          </cell>
          <cell r="E51">
            <v>3387463.3</v>
          </cell>
          <cell r="F51">
            <v>0</v>
          </cell>
          <cell r="G51">
            <v>3387463.3</v>
          </cell>
          <cell r="H51" t="str">
            <v xml:space="preserve"> </v>
          </cell>
        </row>
        <row r="52">
          <cell r="A52" t="str">
            <v xml:space="preserve"> </v>
          </cell>
        </row>
        <row r="53">
          <cell r="B53" t="str">
            <v>Total cuentas no impresas</v>
          </cell>
          <cell r="C53">
            <v>0</v>
          </cell>
          <cell r="E53">
            <v>0</v>
          </cell>
          <cell r="F53">
            <v>0</v>
          </cell>
          <cell r="G53">
            <v>0</v>
          </cell>
        </row>
        <row r="54">
          <cell r="B54" t="str">
            <v xml:space="preserve"> </v>
          </cell>
          <cell r="D54">
            <v>0</v>
          </cell>
          <cell r="H54">
            <v>0</v>
          </cell>
        </row>
        <row r="55">
          <cell r="A55" t="str">
            <v xml:space="preserve"> </v>
          </cell>
        </row>
        <row r="57">
          <cell r="B57" t="str">
            <v xml:space="preserve">Sumas Iguales: </v>
          </cell>
          <cell r="C57">
            <v>223790230.09999999</v>
          </cell>
          <cell r="E57">
            <v>52861121.270000003</v>
          </cell>
          <cell r="F57">
            <v>52861121.270000003</v>
          </cell>
          <cell r="G57">
            <v>225152251.71000001</v>
          </cell>
        </row>
        <row r="58">
          <cell r="D58">
            <v>223790230.09999999</v>
          </cell>
          <cell r="H58">
            <v>225152251.71000001</v>
          </cell>
        </row>
      </sheetData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T_ESF_ECSF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876C3-8E9C-4FFE-B0E0-E6E8822EC429}">
  <sheetPr>
    <pageSetUpPr fitToPage="1"/>
  </sheetPr>
  <dimension ref="A1:G80"/>
  <sheetViews>
    <sheetView showGridLines="0" tabSelected="1" zoomScale="70" zoomScaleNormal="70" workbookViewId="0">
      <selection activeCell="A26" sqref="A26"/>
    </sheetView>
  </sheetViews>
  <sheetFormatPr baseColWidth="10" defaultColWidth="10.81640625" defaultRowHeight="10" x14ac:dyDescent="0.2"/>
  <cols>
    <col min="1" max="1" width="92.81640625" style="4" customWidth="1"/>
    <col min="2" max="2" width="16" style="4" customWidth="1"/>
    <col min="3" max="3" width="13.81640625" style="4" customWidth="1"/>
    <col min="4" max="4" width="14.453125" style="4" customWidth="1"/>
    <col min="5" max="6" width="13.26953125" style="4" customWidth="1"/>
    <col min="7" max="7" width="15.81640625" style="4" bestFit="1" customWidth="1"/>
    <col min="8" max="16384" width="10.81640625" style="4"/>
  </cols>
  <sheetData>
    <row r="1" spans="1:7" ht="46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3" x14ac:dyDescent="0.25">
      <c r="A2" s="5"/>
      <c r="B2" s="6" t="s">
        <v>1</v>
      </c>
      <c r="C2" s="6"/>
      <c r="D2" s="6"/>
      <c r="E2" s="6"/>
      <c r="F2" s="6"/>
      <c r="G2" s="7"/>
    </row>
    <row r="3" spans="1:7" ht="26" x14ac:dyDescent="0.2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ht="12.5" x14ac:dyDescent="0.2">
      <c r="A4" s="11"/>
      <c r="B4" s="12"/>
      <c r="C4" s="12"/>
      <c r="D4" s="12"/>
      <c r="E4" s="12"/>
      <c r="F4" s="12"/>
      <c r="G4" s="12"/>
    </row>
    <row r="5" spans="1:7" ht="13" x14ac:dyDescent="0.2">
      <c r="A5" s="13" t="s">
        <v>9</v>
      </c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</row>
    <row r="6" spans="1:7" ht="12.5" x14ac:dyDescent="0.2">
      <c r="A6" s="15" t="s">
        <v>10</v>
      </c>
      <c r="B6" s="14">
        <v>0</v>
      </c>
      <c r="C6" s="14">
        <v>0</v>
      </c>
      <c r="D6" s="14">
        <f>B6+C6</f>
        <v>0</v>
      </c>
      <c r="E6" s="14">
        <v>0</v>
      </c>
      <c r="F6" s="14">
        <v>0</v>
      </c>
      <c r="G6" s="14">
        <f>F6-B6</f>
        <v>0</v>
      </c>
    </row>
    <row r="7" spans="1:7" ht="12.5" x14ac:dyDescent="0.2">
      <c r="A7" s="15" t="s">
        <v>11</v>
      </c>
      <c r="B7" s="14">
        <v>0</v>
      </c>
      <c r="C7" s="14">
        <v>0</v>
      </c>
      <c r="D7" s="14">
        <f t="shared" ref="D7:D9" si="0">B7+C7</f>
        <v>0</v>
      </c>
      <c r="E7" s="14">
        <v>0</v>
      </c>
      <c r="F7" s="14">
        <v>0</v>
      </c>
      <c r="G7" s="14">
        <f t="shared" ref="G7:G9" si="1">F7-B7</f>
        <v>0</v>
      </c>
    </row>
    <row r="8" spans="1:7" ht="12.5" x14ac:dyDescent="0.2">
      <c r="A8" s="15" t="s">
        <v>12</v>
      </c>
      <c r="B8" s="14">
        <v>0</v>
      </c>
      <c r="C8" s="14">
        <v>0</v>
      </c>
      <c r="D8" s="14">
        <f t="shared" si="0"/>
        <v>0</v>
      </c>
      <c r="E8" s="14">
        <v>0</v>
      </c>
      <c r="F8" s="14">
        <v>0</v>
      </c>
      <c r="G8" s="14">
        <f t="shared" si="1"/>
        <v>0</v>
      </c>
    </row>
    <row r="9" spans="1:7" ht="12.5" x14ac:dyDescent="0.2">
      <c r="A9" s="15" t="s">
        <v>13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ht="12.5" x14ac:dyDescent="0.2">
      <c r="A10" s="15" t="s">
        <v>14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</row>
    <row r="11" spans="1:7" ht="12.5" x14ac:dyDescent="0.2">
      <c r="A11" s="15" t="s">
        <v>15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</row>
    <row r="12" spans="1:7" ht="12.5" x14ac:dyDescent="0.2">
      <c r="A12" s="15" t="s">
        <v>16</v>
      </c>
      <c r="B12" s="14">
        <v>1260149.77</v>
      </c>
      <c r="C12" s="14">
        <v>329853.87</v>
      </c>
      <c r="D12" s="14">
        <v>1590003.6400000001</v>
      </c>
      <c r="E12" s="14">
        <v>40848.979999999996</v>
      </c>
      <c r="F12" s="14">
        <v>40848.979999999996</v>
      </c>
      <c r="G12" s="14">
        <v>-1219300.79</v>
      </c>
    </row>
    <row r="13" spans="1:7" ht="12.5" x14ac:dyDescent="0.2">
      <c r="A13" s="15" t="s">
        <v>17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</row>
    <row r="14" spans="1:7" ht="12.5" x14ac:dyDescent="0.2">
      <c r="A14" s="16" t="s">
        <v>18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</row>
    <row r="15" spans="1:7" ht="12.5" x14ac:dyDescent="0.2">
      <c r="A15" s="16" t="s">
        <v>19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</row>
    <row r="16" spans="1:7" ht="12.5" x14ac:dyDescent="0.2">
      <c r="A16" s="16" t="s">
        <v>20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12.5" x14ac:dyDescent="0.2">
      <c r="A17" s="16" t="s">
        <v>21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</row>
    <row r="18" spans="1:7" ht="12.5" x14ac:dyDescent="0.2">
      <c r="A18" s="16" t="s">
        <v>22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</row>
    <row r="19" spans="1:7" ht="12.5" x14ac:dyDescent="0.2">
      <c r="A19" s="16" t="s">
        <v>23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</row>
    <row r="20" spans="1:7" ht="12.5" x14ac:dyDescent="0.2">
      <c r="A20" s="16" t="s">
        <v>24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ht="12.5" x14ac:dyDescent="0.2">
      <c r="A21" s="16" t="s">
        <v>25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</row>
    <row r="22" spans="1:7" ht="12.5" x14ac:dyDescent="0.2">
      <c r="A22" s="16" t="s">
        <v>26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</row>
    <row r="23" spans="1:7" ht="12.5" x14ac:dyDescent="0.2">
      <c r="A23" s="16" t="s">
        <v>27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</row>
    <row r="24" spans="1:7" ht="12.5" x14ac:dyDescent="0.2">
      <c r="A24" s="16" t="s">
        <v>28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</row>
    <row r="25" spans="1:7" ht="12.5" x14ac:dyDescent="0.2">
      <c r="A25" s="15" t="s">
        <v>29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</row>
    <row r="26" spans="1:7" ht="12.5" x14ac:dyDescent="0.2">
      <c r="A26" s="16" t="s">
        <v>30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</row>
    <row r="27" spans="1:7" ht="12.5" x14ac:dyDescent="0.2">
      <c r="A27" s="16" t="s">
        <v>31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</row>
    <row r="28" spans="1:7" ht="12.5" x14ac:dyDescent="0.2">
      <c r="A28" s="16" t="s">
        <v>32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</row>
    <row r="29" spans="1:7" ht="12.5" x14ac:dyDescent="0.2">
      <c r="A29" s="16" t="s">
        <v>33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</row>
    <row r="30" spans="1:7" ht="12.5" x14ac:dyDescent="0.2">
      <c r="A30" s="16" t="s">
        <v>34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</row>
    <row r="31" spans="1:7" ht="12.5" x14ac:dyDescent="0.2">
      <c r="A31" s="15" t="s">
        <v>35</v>
      </c>
      <c r="B31" s="14">
        <v>3000000</v>
      </c>
      <c r="C31" s="14">
        <v>-953862.53</v>
      </c>
      <c r="D31" s="14">
        <v>2046137.47</v>
      </c>
      <c r="E31" s="14">
        <v>2046137.47</v>
      </c>
      <c r="F31" s="14">
        <v>2046137.47</v>
      </c>
      <c r="G31" s="14">
        <v>-953862.53</v>
      </c>
    </row>
    <row r="32" spans="1:7" ht="12.5" x14ac:dyDescent="0.2">
      <c r="A32" s="15" t="s">
        <v>36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</row>
    <row r="33" spans="1:7" ht="12.5" x14ac:dyDescent="0.2">
      <c r="A33" s="16" t="s">
        <v>37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</row>
    <row r="34" spans="1:7" ht="12.5" x14ac:dyDescent="0.2">
      <c r="A34" s="15" t="s">
        <v>38</v>
      </c>
      <c r="B34" s="14">
        <v>0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</row>
    <row r="35" spans="1:7" ht="12.5" x14ac:dyDescent="0.2">
      <c r="A35" s="16" t="s">
        <v>39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</row>
    <row r="36" spans="1:7" ht="12.5" x14ac:dyDescent="0.2">
      <c r="A36" s="16" t="s">
        <v>40</v>
      </c>
      <c r="B36" s="14">
        <v>0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</row>
    <row r="37" spans="1:7" ht="13" x14ac:dyDescent="0.2">
      <c r="A37" s="13" t="s">
        <v>41</v>
      </c>
      <c r="B37" s="17"/>
      <c r="C37" s="17"/>
      <c r="D37" s="17"/>
      <c r="E37" s="17"/>
      <c r="F37" s="17"/>
      <c r="G37" s="17"/>
    </row>
    <row r="38" spans="1:7" ht="13" x14ac:dyDescent="0.2">
      <c r="A38" s="13" t="s">
        <v>42</v>
      </c>
      <c r="B38" s="14">
        <v>4260149.7699999996</v>
      </c>
      <c r="C38" s="14">
        <v>-624008.66</v>
      </c>
      <c r="D38" s="14">
        <v>3636141.1100000003</v>
      </c>
      <c r="E38" s="14">
        <v>2086986.45</v>
      </c>
      <c r="F38" s="14">
        <v>2086986.45</v>
      </c>
      <c r="G38" s="17">
        <v>-2173163.3199999994</v>
      </c>
    </row>
    <row r="39" spans="1:7" ht="12.5" x14ac:dyDescent="0.2">
      <c r="A39" s="18"/>
      <c r="B39" s="14"/>
      <c r="C39" s="14"/>
      <c r="D39" s="14"/>
      <c r="E39" s="14"/>
      <c r="F39" s="14"/>
      <c r="G39" s="14"/>
    </row>
    <row r="40" spans="1:7" ht="13" x14ac:dyDescent="0.2">
      <c r="A40" s="13" t="s">
        <v>43</v>
      </c>
      <c r="B40" s="14">
        <v>0</v>
      </c>
      <c r="C40" s="14">
        <v>0</v>
      </c>
      <c r="D40" s="14">
        <v>0</v>
      </c>
      <c r="E40" s="14">
        <v>0</v>
      </c>
      <c r="F40" s="14">
        <v>0</v>
      </c>
      <c r="G40" s="14">
        <v>0</v>
      </c>
    </row>
    <row r="41" spans="1:7" ht="12.5" x14ac:dyDescent="0.2">
      <c r="A41" s="15" t="s">
        <v>44</v>
      </c>
      <c r="B41" s="14">
        <f t="shared" ref="B41:G41" si="2">SUM(B42:B49)</f>
        <v>0</v>
      </c>
      <c r="C41" s="14">
        <f t="shared" si="2"/>
        <v>0</v>
      </c>
      <c r="D41" s="14">
        <f t="shared" si="2"/>
        <v>0</v>
      </c>
      <c r="E41" s="14">
        <f t="shared" si="2"/>
        <v>0</v>
      </c>
      <c r="F41" s="14">
        <f t="shared" si="2"/>
        <v>0</v>
      </c>
      <c r="G41" s="14">
        <f t="shared" si="2"/>
        <v>0</v>
      </c>
    </row>
    <row r="42" spans="1:7" ht="12.5" x14ac:dyDescent="0.2">
      <c r="A42" s="16" t="s">
        <v>45</v>
      </c>
      <c r="B42" s="14">
        <v>0</v>
      </c>
      <c r="C42" s="14">
        <v>0</v>
      </c>
      <c r="D42" s="14">
        <f t="shared" ref="D42:D49" si="3">B42+C42</f>
        <v>0</v>
      </c>
      <c r="E42" s="14">
        <v>0</v>
      </c>
      <c r="F42" s="14">
        <v>0</v>
      </c>
      <c r="G42" s="14">
        <f t="shared" ref="G42:G49" si="4">F42-B42</f>
        <v>0</v>
      </c>
    </row>
    <row r="43" spans="1:7" ht="12.5" x14ac:dyDescent="0.2">
      <c r="A43" s="16" t="s">
        <v>46</v>
      </c>
      <c r="B43" s="14">
        <v>0</v>
      </c>
      <c r="C43" s="14">
        <v>0</v>
      </c>
      <c r="D43" s="14">
        <f t="shared" si="3"/>
        <v>0</v>
      </c>
      <c r="E43" s="14">
        <v>0</v>
      </c>
      <c r="F43" s="14">
        <v>0</v>
      </c>
      <c r="G43" s="14">
        <f t="shared" si="4"/>
        <v>0</v>
      </c>
    </row>
    <row r="44" spans="1:7" ht="12.5" x14ac:dyDescent="0.2">
      <c r="A44" s="16" t="s">
        <v>47</v>
      </c>
      <c r="B44" s="14">
        <v>0</v>
      </c>
      <c r="C44" s="14">
        <v>0</v>
      </c>
      <c r="D44" s="14">
        <f t="shared" si="3"/>
        <v>0</v>
      </c>
      <c r="E44" s="14">
        <v>0</v>
      </c>
      <c r="F44" s="14">
        <v>0</v>
      </c>
      <c r="G44" s="14">
        <f t="shared" si="4"/>
        <v>0</v>
      </c>
    </row>
    <row r="45" spans="1:7" ht="25" x14ac:dyDescent="0.2">
      <c r="A45" s="19" t="s">
        <v>48</v>
      </c>
      <c r="B45" s="14">
        <v>0</v>
      </c>
      <c r="C45" s="14">
        <v>0</v>
      </c>
      <c r="D45" s="14">
        <f t="shared" si="3"/>
        <v>0</v>
      </c>
      <c r="E45" s="14">
        <v>0</v>
      </c>
      <c r="F45" s="14">
        <v>0</v>
      </c>
      <c r="G45" s="14">
        <f t="shared" si="4"/>
        <v>0</v>
      </c>
    </row>
    <row r="46" spans="1:7" ht="12.5" x14ac:dyDescent="0.2">
      <c r="A46" s="16" t="s">
        <v>49</v>
      </c>
      <c r="B46" s="14">
        <v>0</v>
      </c>
      <c r="C46" s="14">
        <v>0</v>
      </c>
      <c r="D46" s="14">
        <f t="shared" si="3"/>
        <v>0</v>
      </c>
      <c r="E46" s="14">
        <v>0</v>
      </c>
      <c r="F46" s="14">
        <v>0</v>
      </c>
      <c r="G46" s="14">
        <f t="shared" si="4"/>
        <v>0</v>
      </c>
    </row>
    <row r="47" spans="1:7" ht="12.5" x14ac:dyDescent="0.2">
      <c r="A47" s="16" t="s">
        <v>50</v>
      </c>
      <c r="B47" s="14">
        <v>0</v>
      </c>
      <c r="C47" s="14">
        <v>0</v>
      </c>
      <c r="D47" s="14">
        <f t="shared" si="3"/>
        <v>0</v>
      </c>
      <c r="E47" s="14">
        <v>0</v>
      </c>
      <c r="F47" s="14">
        <v>0</v>
      </c>
      <c r="G47" s="14">
        <f t="shared" si="4"/>
        <v>0</v>
      </c>
    </row>
    <row r="48" spans="1:7" ht="12.5" x14ac:dyDescent="0.2">
      <c r="A48" s="16" t="s">
        <v>51</v>
      </c>
      <c r="B48" s="14">
        <v>0</v>
      </c>
      <c r="C48" s="14">
        <v>0</v>
      </c>
      <c r="D48" s="14">
        <f t="shared" si="3"/>
        <v>0</v>
      </c>
      <c r="E48" s="14">
        <v>0</v>
      </c>
      <c r="F48" s="14">
        <v>0</v>
      </c>
      <c r="G48" s="14">
        <f t="shared" si="4"/>
        <v>0</v>
      </c>
    </row>
    <row r="49" spans="1:7" ht="12.5" x14ac:dyDescent="0.2">
      <c r="A49" s="16" t="s">
        <v>52</v>
      </c>
      <c r="B49" s="14">
        <v>0</v>
      </c>
      <c r="C49" s="14">
        <v>0</v>
      </c>
      <c r="D49" s="14">
        <f t="shared" si="3"/>
        <v>0</v>
      </c>
      <c r="E49" s="14">
        <v>0</v>
      </c>
      <c r="F49" s="14">
        <v>0</v>
      </c>
      <c r="G49" s="14">
        <f t="shared" si="4"/>
        <v>0</v>
      </c>
    </row>
    <row r="50" spans="1:7" ht="12.5" x14ac:dyDescent="0.2">
      <c r="A50" s="15" t="s">
        <v>53</v>
      </c>
      <c r="B50" s="14">
        <f t="shared" ref="B50:G50" si="5">SUM(B51:B54)</f>
        <v>0</v>
      </c>
      <c r="C50" s="14">
        <f t="shared" si="5"/>
        <v>0</v>
      </c>
      <c r="D50" s="14">
        <f t="shared" si="5"/>
        <v>0</v>
      </c>
      <c r="E50" s="14">
        <f t="shared" si="5"/>
        <v>0</v>
      </c>
      <c r="F50" s="14">
        <f t="shared" si="5"/>
        <v>0</v>
      </c>
      <c r="G50" s="14">
        <f t="shared" si="5"/>
        <v>0</v>
      </c>
    </row>
    <row r="51" spans="1:7" ht="12.5" x14ac:dyDescent="0.2">
      <c r="A51" s="16" t="s">
        <v>54</v>
      </c>
      <c r="B51" s="14">
        <v>0</v>
      </c>
      <c r="C51" s="14">
        <v>0</v>
      </c>
      <c r="D51" s="14">
        <f>B51+C51</f>
        <v>0</v>
      </c>
      <c r="E51" s="14">
        <v>0</v>
      </c>
      <c r="F51" s="14">
        <v>0</v>
      </c>
      <c r="G51" s="14">
        <f t="shared" ref="G51:G59" si="6">F51-B51</f>
        <v>0</v>
      </c>
    </row>
    <row r="52" spans="1:7" ht="12.5" x14ac:dyDescent="0.2">
      <c r="A52" s="16" t="s">
        <v>55</v>
      </c>
      <c r="B52" s="14">
        <v>0</v>
      </c>
      <c r="C52" s="14">
        <v>0</v>
      </c>
      <c r="D52" s="14">
        <f>B52+C52</f>
        <v>0</v>
      </c>
      <c r="E52" s="14">
        <v>0</v>
      </c>
      <c r="F52" s="14">
        <v>0</v>
      </c>
      <c r="G52" s="14">
        <f t="shared" si="6"/>
        <v>0</v>
      </c>
    </row>
    <row r="53" spans="1:7" ht="12.5" x14ac:dyDescent="0.2">
      <c r="A53" s="16" t="s">
        <v>56</v>
      </c>
      <c r="B53" s="14">
        <v>0</v>
      </c>
      <c r="C53" s="14">
        <v>0</v>
      </c>
      <c r="D53" s="14">
        <f>B53+C53</f>
        <v>0</v>
      </c>
      <c r="E53" s="14">
        <v>0</v>
      </c>
      <c r="F53" s="14">
        <v>0</v>
      </c>
      <c r="G53" s="14">
        <f t="shared" si="6"/>
        <v>0</v>
      </c>
    </row>
    <row r="54" spans="1:7" ht="12.5" x14ac:dyDescent="0.2">
      <c r="A54" s="16" t="s">
        <v>57</v>
      </c>
      <c r="B54" s="14">
        <v>0</v>
      </c>
      <c r="C54" s="14">
        <v>0</v>
      </c>
      <c r="D54" s="14">
        <f>B54+C54</f>
        <v>0</v>
      </c>
      <c r="E54" s="14">
        <v>0</v>
      </c>
      <c r="F54" s="14">
        <v>0</v>
      </c>
      <c r="G54" s="14">
        <f t="shared" si="6"/>
        <v>0</v>
      </c>
    </row>
    <row r="55" spans="1:7" ht="12.5" x14ac:dyDescent="0.2">
      <c r="A55" s="15" t="s">
        <v>58</v>
      </c>
      <c r="B55" s="14">
        <f>SUM(B56:B57)</f>
        <v>0</v>
      </c>
      <c r="C55" s="14">
        <f>SUM(C56:C57)</f>
        <v>0</v>
      </c>
      <c r="D55" s="14">
        <f>SUM(D56:D57)</f>
        <v>0</v>
      </c>
      <c r="E55" s="14">
        <f>SUM(E56:E57)</f>
        <v>0</v>
      </c>
      <c r="F55" s="14">
        <f>SUM(F56:F57)</f>
        <v>0</v>
      </c>
      <c r="G55" s="14">
        <f t="shared" si="6"/>
        <v>0</v>
      </c>
    </row>
    <row r="56" spans="1:7" ht="12.5" x14ac:dyDescent="0.2">
      <c r="A56" s="16" t="s">
        <v>59</v>
      </c>
      <c r="B56" s="14">
        <v>0</v>
      </c>
      <c r="C56" s="14">
        <v>0</v>
      </c>
      <c r="D56" s="14">
        <f>B56+C56</f>
        <v>0</v>
      </c>
      <c r="E56" s="14">
        <v>0</v>
      </c>
      <c r="F56" s="14">
        <v>0</v>
      </c>
      <c r="G56" s="14">
        <f t="shared" si="6"/>
        <v>0</v>
      </c>
    </row>
    <row r="57" spans="1:7" ht="12.5" x14ac:dyDescent="0.2">
      <c r="A57" s="16" t="s">
        <v>60</v>
      </c>
      <c r="B57" s="14">
        <v>0</v>
      </c>
      <c r="C57" s="14">
        <v>0</v>
      </c>
      <c r="D57" s="14">
        <f>B57+C57</f>
        <v>0</v>
      </c>
      <c r="E57" s="14">
        <v>0</v>
      </c>
      <c r="F57" s="14">
        <v>0</v>
      </c>
      <c r="G57" s="14">
        <f t="shared" si="6"/>
        <v>0</v>
      </c>
    </row>
    <row r="58" spans="1:7" ht="12.5" x14ac:dyDescent="0.2">
      <c r="A58" s="15" t="s">
        <v>61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f t="shared" si="6"/>
        <v>0</v>
      </c>
    </row>
    <row r="59" spans="1:7" ht="12.5" x14ac:dyDescent="0.2">
      <c r="A59" s="15" t="s">
        <v>62</v>
      </c>
      <c r="B59" s="14">
        <v>0</v>
      </c>
      <c r="C59" s="14">
        <v>0</v>
      </c>
      <c r="D59" s="14">
        <f>B59+C59</f>
        <v>0</v>
      </c>
      <c r="E59" s="14">
        <v>0</v>
      </c>
      <c r="F59" s="14">
        <v>0</v>
      </c>
      <c r="G59" s="14">
        <f t="shared" si="6"/>
        <v>0</v>
      </c>
    </row>
    <row r="60" spans="1:7" ht="13" x14ac:dyDescent="0.2">
      <c r="A60" s="13" t="s">
        <v>63</v>
      </c>
      <c r="B60" s="17">
        <f t="shared" ref="B60:G60" si="7">B41+B50+B55+B58+B59</f>
        <v>0</v>
      </c>
      <c r="C60" s="17">
        <f t="shared" si="7"/>
        <v>0</v>
      </c>
      <c r="D60" s="17">
        <f t="shared" si="7"/>
        <v>0</v>
      </c>
      <c r="E60" s="17">
        <f t="shared" si="7"/>
        <v>0</v>
      </c>
      <c r="F60" s="17">
        <f t="shared" si="7"/>
        <v>0</v>
      </c>
      <c r="G60" s="17">
        <f t="shared" si="7"/>
        <v>0</v>
      </c>
    </row>
    <row r="61" spans="1:7" ht="5.15" customHeight="1" x14ac:dyDescent="0.2">
      <c r="A61" s="18"/>
      <c r="B61" s="14"/>
      <c r="C61" s="14"/>
      <c r="D61" s="14"/>
      <c r="E61" s="14"/>
      <c r="F61" s="14"/>
      <c r="G61" s="14"/>
    </row>
    <row r="62" spans="1:7" ht="13" x14ac:dyDescent="0.2">
      <c r="A62" s="13" t="s">
        <v>64</v>
      </c>
      <c r="B62" s="17">
        <f t="shared" ref="B62:G62" si="8">SUM(B63)</f>
        <v>0</v>
      </c>
      <c r="C62" s="17">
        <f t="shared" si="8"/>
        <v>0</v>
      </c>
      <c r="D62" s="17">
        <f t="shared" si="8"/>
        <v>0</v>
      </c>
      <c r="E62" s="17">
        <f t="shared" si="8"/>
        <v>0</v>
      </c>
      <c r="F62" s="17">
        <f t="shared" si="8"/>
        <v>0</v>
      </c>
      <c r="G62" s="17">
        <f t="shared" si="8"/>
        <v>0</v>
      </c>
    </row>
    <row r="63" spans="1:7" ht="12.5" x14ac:dyDescent="0.2">
      <c r="A63" s="15" t="s">
        <v>65</v>
      </c>
      <c r="B63" s="14">
        <v>0</v>
      </c>
      <c r="C63" s="14">
        <v>0</v>
      </c>
      <c r="D63" s="14">
        <f>B63+C63</f>
        <v>0</v>
      </c>
      <c r="E63" s="14">
        <v>0</v>
      </c>
      <c r="F63" s="14">
        <v>0</v>
      </c>
      <c r="G63" s="14">
        <f>F63-B63</f>
        <v>0</v>
      </c>
    </row>
    <row r="64" spans="1:7" ht="5.15" customHeight="1" x14ac:dyDescent="0.2">
      <c r="A64" s="18"/>
      <c r="B64" s="14"/>
      <c r="C64" s="14"/>
      <c r="D64" s="14"/>
      <c r="E64" s="14"/>
      <c r="F64" s="14"/>
      <c r="G64" s="14"/>
    </row>
    <row r="65" spans="1:7" ht="13" x14ac:dyDescent="0.2">
      <c r="A65" s="13" t="s">
        <v>66</v>
      </c>
      <c r="B65" s="17">
        <v>4260149.7699999996</v>
      </c>
      <c r="C65" s="17">
        <v>-624008.66</v>
      </c>
      <c r="D65" s="17">
        <v>3636141.1100000003</v>
      </c>
      <c r="E65" s="17">
        <v>2086986.45</v>
      </c>
      <c r="F65" s="17">
        <v>2086986.45</v>
      </c>
      <c r="G65" s="17">
        <v>-2173163.3199999994</v>
      </c>
    </row>
    <row r="66" spans="1:7" ht="5.15" customHeight="1" x14ac:dyDescent="0.2">
      <c r="A66" s="18"/>
      <c r="B66" s="14"/>
      <c r="C66" s="14"/>
      <c r="D66" s="14"/>
      <c r="E66" s="14"/>
      <c r="F66" s="14"/>
      <c r="G66" s="14"/>
    </row>
    <row r="67" spans="1:7" ht="13" x14ac:dyDescent="0.2">
      <c r="A67" s="13" t="s">
        <v>67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</row>
    <row r="68" spans="1:7" ht="12.5" x14ac:dyDescent="0.2">
      <c r="A68" s="15" t="s">
        <v>68</v>
      </c>
      <c r="B68" s="14">
        <v>0</v>
      </c>
      <c r="C68" s="14">
        <v>0</v>
      </c>
      <c r="D68" s="14">
        <f>B68+C68</f>
        <v>0</v>
      </c>
      <c r="E68" s="14">
        <v>0</v>
      </c>
      <c r="F68" s="14">
        <v>0</v>
      </c>
      <c r="G68" s="14">
        <f>F68-B68</f>
        <v>0</v>
      </c>
    </row>
    <row r="69" spans="1:7" ht="12.5" x14ac:dyDescent="0.2">
      <c r="A69" s="15" t="s">
        <v>69</v>
      </c>
      <c r="B69" s="14">
        <v>0</v>
      </c>
      <c r="C69" s="14">
        <v>0</v>
      </c>
      <c r="D69" s="14">
        <f>B69+C69</f>
        <v>0</v>
      </c>
      <c r="E69" s="14">
        <v>0</v>
      </c>
      <c r="F69" s="14">
        <v>0</v>
      </c>
      <c r="G69" s="14">
        <f>F69-B69</f>
        <v>0</v>
      </c>
    </row>
    <row r="70" spans="1:7" ht="13" x14ac:dyDescent="0.2">
      <c r="A70" s="20" t="s">
        <v>70</v>
      </c>
      <c r="B70" s="17">
        <f t="shared" ref="B70:G70" si="9">B68+B69</f>
        <v>0</v>
      </c>
      <c r="C70" s="17">
        <f t="shared" si="9"/>
        <v>0</v>
      </c>
      <c r="D70" s="17">
        <f t="shared" si="9"/>
        <v>0</v>
      </c>
      <c r="E70" s="17">
        <f t="shared" si="9"/>
        <v>0</v>
      </c>
      <c r="F70" s="17">
        <f t="shared" si="9"/>
        <v>0</v>
      </c>
      <c r="G70" s="17">
        <f t="shared" si="9"/>
        <v>0</v>
      </c>
    </row>
    <row r="71" spans="1:7" ht="5.15" customHeight="1" x14ac:dyDescent="0.2">
      <c r="A71" s="21"/>
      <c r="B71" s="22"/>
      <c r="C71" s="22"/>
      <c r="D71" s="22"/>
      <c r="E71" s="22"/>
      <c r="F71" s="22"/>
      <c r="G71" s="22"/>
    </row>
    <row r="72" spans="1:7" ht="13" x14ac:dyDescent="0.3">
      <c r="A72" s="23"/>
      <c r="B72" s="23"/>
      <c r="C72" s="23"/>
      <c r="D72" s="23"/>
      <c r="E72" s="24"/>
      <c r="F72" s="24"/>
      <c r="G72" s="23"/>
    </row>
    <row r="73" spans="1:7" ht="12.5" x14ac:dyDescent="0.25">
      <c r="A73" s="23" t="s">
        <v>71</v>
      </c>
      <c r="B73" s="25"/>
      <c r="C73" s="25"/>
      <c r="D73" s="25"/>
      <c r="E73" s="25"/>
      <c r="F73" s="25"/>
      <c r="G73" s="25"/>
    </row>
    <row r="74" spans="1:7" ht="12.5" x14ac:dyDescent="0.25">
      <c r="A74" s="23"/>
      <c r="B74" s="23"/>
      <c r="C74" s="23"/>
      <c r="D74" s="23"/>
      <c r="E74" s="23"/>
      <c r="F74" s="23"/>
      <c r="G74" s="23"/>
    </row>
    <row r="75" spans="1:7" ht="12.5" x14ac:dyDescent="0.25">
      <c r="A75" s="23"/>
      <c r="B75" s="23"/>
      <c r="C75" s="23"/>
      <c r="D75" s="23"/>
      <c r="E75" s="23"/>
      <c r="F75" s="23"/>
      <c r="G75" s="23"/>
    </row>
    <row r="76" spans="1:7" ht="12.5" x14ac:dyDescent="0.25">
      <c r="A76" s="23"/>
      <c r="B76" s="23"/>
      <c r="C76" s="23"/>
      <c r="D76" s="23"/>
      <c r="E76" s="23"/>
      <c r="F76" s="23"/>
      <c r="G76" s="23"/>
    </row>
    <row r="77" spans="1:7" ht="12.5" x14ac:dyDescent="0.25">
      <c r="A77" s="26"/>
      <c r="B77" s="27"/>
      <c r="C77" s="27"/>
      <c r="D77" s="27"/>
      <c r="E77" s="27"/>
      <c r="F77" s="27"/>
      <c r="G77" s="27"/>
    </row>
    <row r="78" spans="1:7" ht="12.5" x14ac:dyDescent="0.25">
      <c r="A78" s="28" t="s">
        <v>72</v>
      </c>
      <c r="B78" s="28"/>
      <c r="C78" s="29"/>
      <c r="D78" s="30"/>
      <c r="E78" s="31"/>
      <c r="F78" s="31"/>
      <c r="G78" s="26"/>
    </row>
    <row r="79" spans="1:7" ht="12.5" x14ac:dyDescent="0.25">
      <c r="A79" s="32" t="s">
        <v>73</v>
      </c>
      <c r="B79" s="32"/>
      <c r="C79" s="29"/>
      <c r="D79" s="29"/>
      <c r="E79" s="33" t="s">
        <v>74</v>
      </c>
      <c r="F79" s="33"/>
      <c r="G79" s="33"/>
    </row>
    <row r="80" spans="1:7" ht="28" customHeight="1" x14ac:dyDescent="0.2">
      <c r="A80" s="34" t="s">
        <v>75</v>
      </c>
      <c r="B80" s="34"/>
      <c r="C80" s="35"/>
      <c r="D80" s="35"/>
      <c r="E80" s="36" t="s">
        <v>76</v>
      </c>
      <c r="F80" s="36"/>
      <c r="G80" s="36"/>
    </row>
  </sheetData>
  <mergeCells count="8">
    <mergeCell ref="A80:B80"/>
    <mergeCell ref="E80:G80"/>
    <mergeCell ref="A1:G1"/>
    <mergeCell ref="B2:F2"/>
    <mergeCell ref="A78:B78"/>
    <mergeCell ref="E78:F78"/>
    <mergeCell ref="A79:B79"/>
    <mergeCell ref="E79:G79"/>
  </mergeCells>
  <pageMargins left="0.70866141732283472" right="0.70866141732283472" top="0.74803149606299213" bottom="0.74803149606299213" header="0.31496062992125984" footer="0.31496062992125984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 GARCÍA</dc:creator>
  <cp:lastModifiedBy>LUCERO GARCÍA</cp:lastModifiedBy>
  <dcterms:created xsi:type="dcterms:W3CDTF">2024-05-02T03:25:33Z</dcterms:created>
  <dcterms:modified xsi:type="dcterms:W3CDTF">2024-05-02T03:25:39Z</dcterms:modified>
</cp:coreProperties>
</file>