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AI" sheetId="1" r:id="rId1"/>
  </sheets>
  <externalReferences>
    <externalReference r:id="rId2"/>
  </externalReferences>
  <definedNames>
    <definedName name="_xlnm._FilterDatabase" localSheetId="0" hidden="1">EAI!#REF!</definedName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H40" i="1" s="1"/>
  <c r="C40" i="1"/>
  <c r="H36" i="1"/>
  <c r="G36" i="1"/>
  <c r="F36" i="1"/>
  <c r="E36" i="1"/>
  <c r="D36" i="1"/>
  <c r="G35" i="1"/>
  <c r="F35" i="1"/>
  <c r="E35" i="1"/>
  <c r="D35" i="1"/>
  <c r="G34" i="1"/>
  <c r="F34" i="1"/>
  <c r="E34" i="1"/>
  <c r="D34" i="1"/>
  <c r="D32" i="1" s="1"/>
  <c r="G32" i="1"/>
  <c r="H32" i="1" s="1"/>
  <c r="F32" i="1"/>
  <c r="C32" i="1"/>
  <c r="H30" i="1"/>
  <c r="H24" i="1"/>
  <c r="G22" i="1"/>
  <c r="H22" i="1" s="1"/>
  <c r="F22" i="1"/>
  <c r="F40" i="1" s="1"/>
  <c r="E22" i="1"/>
  <c r="D22" i="1"/>
  <c r="C22" i="1"/>
  <c r="H17" i="1"/>
  <c r="G17" i="1"/>
  <c r="F17" i="1"/>
  <c r="E17" i="1"/>
  <c r="D17" i="1"/>
  <c r="C17" i="1"/>
  <c r="H14" i="1"/>
  <c r="H12" i="1"/>
  <c r="H10" i="1"/>
  <c r="E32" i="1" l="1"/>
  <c r="E40" i="1" s="1"/>
  <c r="D40" i="1"/>
</calcChain>
</file>

<file path=xl/sharedStrings.xml><?xml version="1.0" encoding="utf-8"?>
<sst xmlns="http://schemas.openxmlformats.org/spreadsheetml/2006/main" count="66" uniqueCount="43">
  <si>
    <t xml:space="preserve"> CUENTA PÚBLICA 2020 
FIDEICOMISO DEL PROGRAMA DE REFORESTACION Y PROTECCION A ZONAS REFORESTADAS 11226‐06‐11  &lt;&lt;FIFORES&gt;&gt;
Estado Analítico de Ingresos</t>
  </si>
  <si>
    <t>Del 01 de enero al 31 de diciembre 2020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</si>
  <si>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</si>
  <si>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</si>
  <si>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</si>
  <si>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</si>
  <si>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</si>
  <si>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</si>
  <si>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</si>
  <si>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</si>
  <si>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</si>
  <si>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</si>
  <si>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</si>
  <si>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</si>
  <si>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</si>
  <si>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</si>
  <si>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</si>
  <si>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</si>
  <si>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</si>
  <si>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</si>
  <si>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</si>
  <si>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</si>
  <si>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</si>
  <si>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</si>
  <si>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</si>
  <si>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</si>
  <si>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</si>
  <si>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</si>
  <si>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</si>
  <si>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</si>
  <si>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</si>
  <si>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</si>
  <si>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</si>
  <si>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asi como de las Empresas Productivas del Estado</t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</si>
  <si>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</si>
  <si>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</si>
  <si>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Ingresos Derivados de Financiamiento</t>
  </si>
  <si>
    <t>1 Incluye intereses que generan las cuentas bancarias de los entes públicos en productos.</t>
  </si>
  <si>
    <t>2 Incluye donativos en efectivo del Poder Ejecutivo, entre otros aprovechamientos.</t>
  </si>
  <si>
    <t>3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</si>
  <si>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“Bajo protesta de decir verdad declaramos que los Estados Financieros y sus notas, son razonablemente correctos y son responsabilidad del emisor"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</si>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</sst>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5" fillId="0" borderId="0"/>
    <xf numFmtId="0" fontId="8" fillId="0" borderId="0"/>
  </cellStyleXfs>
  <cellXfs count="91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top"/>
      <protection locked="0"/>
    </xf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horizontal="center" vertical="top"/>
      <protection locked="0"/>
    </xf>
    <xf numFmtId="0" fontId="2" fillId="2" borderId="4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11" xfId="2" quotePrefix="1" applyFont="1" applyFill="1" applyBorder="1" applyAlignment="1">
      <alignment horizontal="center" vertical="center" wrapText="1"/>
    </xf>
    <xf numFmtId="0" fontId="2" fillId="2" borderId="12" xfId="2" quotePrefix="1" applyFont="1" applyFill="1" applyBorder="1" applyAlignment="1">
      <alignment horizontal="center" vertical="center" wrapText="1"/>
    </xf>
    <xf numFmtId="0" fontId="4" fillId="0" borderId="9" xfId="2" applyFont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 wrapText="1"/>
      <protection locked="0"/>
    </xf>
    <xf numFmtId="3" fontId="4" fillId="0" borderId="8" xfId="2" applyNumberFormat="1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5" fillId="0" borderId="9" xfId="2" applyFont="1" applyBorder="1" applyAlignment="1" applyProtection="1">
      <alignment vertical="top"/>
      <protection locked="0"/>
    </xf>
    <xf numFmtId="0" fontId="5" fillId="0" borderId="0" xfId="2" applyFont="1" applyBorder="1" applyAlignment="1" applyProtection="1">
      <alignment vertical="top" wrapText="1"/>
      <protection locked="0"/>
    </xf>
    <xf numFmtId="3" fontId="4" fillId="0" borderId="15" xfId="2" applyNumberFormat="1" applyFont="1" applyBorder="1" applyAlignment="1" applyProtection="1">
      <alignment vertical="top"/>
      <protection locked="0"/>
    </xf>
    <xf numFmtId="3" fontId="4" fillId="0" borderId="15" xfId="2" applyNumberFormat="1" applyFont="1" applyFill="1" applyBorder="1" applyAlignment="1" applyProtection="1">
      <alignment vertical="top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/>
      <protection locked="0"/>
    </xf>
    <xf numFmtId="3" fontId="4" fillId="0" borderId="14" xfId="2" applyNumberFormat="1" applyFont="1" applyBorder="1" applyAlignment="1" applyProtection="1">
      <alignment vertical="top"/>
      <protection locked="0"/>
    </xf>
    <xf numFmtId="0" fontId="5" fillId="0" borderId="13" xfId="2" quotePrefix="1" applyFont="1" applyBorder="1" applyAlignment="1" applyProtection="1">
      <alignment horizontal="center" vertical="top"/>
      <protection locked="0"/>
    </xf>
    <xf numFmtId="0" fontId="2" fillId="0" borderId="7" xfId="2" applyFont="1" applyBorder="1" applyAlignment="1" applyProtection="1">
      <alignment horizontal="left" vertical="top" indent="3"/>
      <protection locked="0"/>
    </xf>
    <xf numFmtId="3" fontId="5" fillId="0" borderId="12" xfId="2" applyNumberFormat="1" applyFont="1" applyBorder="1" applyAlignment="1" applyProtection="1">
      <alignment vertical="top"/>
      <protection locked="0"/>
    </xf>
    <xf numFmtId="3" fontId="5" fillId="0" borderId="7" xfId="2" applyNumberFormat="1" applyFont="1" applyBorder="1" applyAlignment="1" applyProtection="1">
      <alignment vertical="top"/>
      <protection locked="0"/>
    </xf>
    <xf numFmtId="3" fontId="5" fillId="0" borderId="8" xfId="2" applyNumberFormat="1" applyFont="1" applyBorder="1" applyAlignment="1" applyProtection="1">
      <alignment horizontal="right" vertical="center"/>
      <protection locked="0"/>
    </xf>
    <xf numFmtId="0" fontId="5" fillId="0" borderId="1" xfId="2" quotePrefix="1" applyFont="1" applyBorder="1" applyAlignment="1" applyProtection="1">
      <alignment horizontal="center" vertical="top"/>
      <protection locked="0"/>
    </xf>
    <xf numFmtId="0" fontId="5" fillId="0" borderId="2" xfId="2" applyFont="1" applyBorder="1" applyAlignment="1" applyProtection="1">
      <alignment vertical="top"/>
      <protection locked="0"/>
    </xf>
    <xf numFmtId="3" fontId="5" fillId="0" borderId="2" xfId="2" applyNumberFormat="1" applyFont="1" applyBorder="1" applyAlignment="1" applyProtection="1">
      <alignment vertical="top"/>
      <protection locked="0"/>
    </xf>
    <xf numFmtId="3" fontId="5" fillId="0" borderId="3" xfId="2" applyNumberFormat="1" applyFont="1" applyBorder="1" applyAlignment="1" applyProtection="1">
      <alignment vertical="top"/>
      <protection locked="0"/>
    </xf>
    <xf numFmtId="3" fontId="2" fillId="0" borderId="13" xfId="2" applyNumberFormat="1" applyFont="1" applyBorder="1" applyAlignment="1" applyProtection="1">
      <alignment vertical="top"/>
      <protection locked="0"/>
    </xf>
    <xf numFmtId="3" fontId="2" fillId="0" borderId="7" xfId="2" applyNumberFormat="1" applyFont="1" applyBorder="1" applyAlignment="1" applyProtection="1">
      <alignment vertical="top"/>
      <protection locked="0"/>
    </xf>
    <xf numFmtId="3" fontId="5" fillId="0" borderId="14" xfId="2" applyNumberFormat="1" applyFont="1" applyBorder="1" applyAlignment="1" applyProtection="1">
      <alignment horizontal="right" vertical="center"/>
      <protection locked="0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8" xfId="2" applyNumberFormat="1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3" fontId="2" fillId="2" borderId="11" xfId="2" applyNumberFormat="1" applyFont="1" applyFill="1" applyBorder="1" applyAlignment="1">
      <alignment horizontal="center" vertical="center" wrapText="1"/>
    </xf>
    <xf numFmtId="3" fontId="2" fillId="2" borderId="12" xfId="2" applyNumberFormat="1" applyFont="1" applyFill="1" applyBorder="1" applyAlignment="1">
      <alignment horizontal="center" vertical="center" wrapText="1"/>
    </xf>
    <xf numFmtId="3" fontId="2" fillId="2" borderId="13" xfId="2" applyNumberFormat="1" applyFont="1" applyFill="1" applyBorder="1" applyAlignment="1">
      <alignment horizontal="center" vertical="center" wrapText="1"/>
    </xf>
    <xf numFmtId="3" fontId="2" fillId="2" borderId="14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3" fontId="2" fillId="2" borderId="11" xfId="2" quotePrefix="1" applyNumberFormat="1" applyFont="1" applyFill="1" applyBorder="1" applyAlignment="1">
      <alignment horizontal="center" vertical="center" wrapText="1"/>
    </xf>
    <xf numFmtId="3" fontId="2" fillId="2" borderId="12" xfId="2" quotePrefix="1" applyNumberFormat="1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left" vertical="top"/>
    </xf>
    <xf numFmtId="0" fontId="2" fillId="0" borderId="0" xfId="2" applyFont="1" applyBorder="1" applyAlignment="1">
      <alignment horizontal="justify" vertical="top" wrapText="1"/>
    </xf>
    <xf numFmtId="3" fontId="2" fillId="0" borderId="8" xfId="2" applyNumberFormat="1" applyFont="1" applyBorder="1" applyAlignment="1" applyProtection="1">
      <alignment vertical="top"/>
      <protection locked="0"/>
    </xf>
    <xf numFmtId="0" fontId="5" fillId="0" borderId="9" xfId="2" applyFont="1" applyBorder="1" applyAlignment="1">
      <alignment horizontal="center" vertical="top"/>
    </xf>
    <xf numFmtId="0" fontId="5" fillId="0" borderId="0" xfId="2" applyFont="1" applyBorder="1" applyAlignment="1">
      <alignment horizontal="left" vertical="top" wrapText="1"/>
    </xf>
    <xf numFmtId="3" fontId="5" fillId="0" borderId="15" xfId="2" applyNumberFormat="1" applyFont="1" applyBorder="1" applyAlignment="1" applyProtection="1">
      <alignment vertical="top"/>
      <protection locked="0"/>
    </xf>
    <xf numFmtId="0" fontId="2" fillId="0" borderId="9" xfId="2" applyFont="1" applyBorder="1" applyAlignment="1">
      <alignment horizontal="left" vertical="top" wrapText="1"/>
    </xf>
    <xf numFmtId="0" fontId="2" fillId="0" borderId="10" xfId="2" applyFont="1" applyBorder="1" applyAlignment="1">
      <alignment horizontal="left" vertical="top" wrapText="1"/>
    </xf>
    <xf numFmtId="3" fontId="2" fillId="0" borderId="15" xfId="2" applyNumberFormat="1" applyFont="1" applyBorder="1" applyAlignment="1" applyProtection="1">
      <alignment vertical="top"/>
      <protection locked="0"/>
    </xf>
    <xf numFmtId="0" fontId="2" fillId="0" borderId="9" xfId="2" applyFont="1" applyBorder="1" applyAlignment="1">
      <alignment vertical="top"/>
    </xf>
    <xf numFmtId="0" fontId="2" fillId="0" borderId="0" xfId="2" applyFont="1" applyBorder="1" applyAlignment="1">
      <alignment vertical="top"/>
    </xf>
    <xf numFmtId="0" fontId="2" fillId="0" borderId="9" xfId="3" applyFont="1" applyBorder="1" applyAlignment="1">
      <alignment horizontal="center" vertical="top"/>
    </xf>
    <xf numFmtId="0" fontId="5" fillId="0" borderId="13" xfId="2" quotePrefix="1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 wrapText="1"/>
    </xf>
    <xf numFmtId="3" fontId="5" fillId="0" borderId="12" xfId="1" applyNumberFormat="1" applyFont="1" applyBorder="1" applyAlignment="1" applyProtection="1">
      <alignment vertical="top"/>
      <protection locked="0"/>
    </xf>
    <xf numFmtId="0" fontId="5" fillId="0" borderId="7" xfId="2" applyFont="1" applyBorder="1" applyAlignment="1" applyProtection="1">
      <alignment vertical="top"/>
      <protection locked="0"/>
    </xf>
    <xf numFmtId="3" fontId="2" fillId="0" borderId="11" xfId="2" applyNumberFormat="1" applyFont="1" applyBorder="1" applyAlignment="1" applyProtection="1">
      <alignment vertical="top"/>
      <protection locked="0"/>
    </xf>
    <xf numFmtId="0" fontId="4" fillId="3" borderId="0" xfId="4" applyFont="1" applyFill="1"/>
    <xf numFmtId="0" fontId="5" fillId="3" borderId="0" xfId="4" applyFont="1" applyFill="1" applyBorder="1" applyAlignment="1">
      <alignment horizontal="left" vertical="top"/>
    </xf>
    <xf numFmtId="0" fontId="4" fillId="3" borderId="0" xfId="4" applyFont="1" applyFill="1" applyAlignment="1">
      <alignment horizontal="left" wrapText="1"/>
    </xf>
    <xf numFmtId="0" fontId="5" fillId="3" borderId="0" xfId="4" applyFont="1" applyFill="1" applyAlignment="1">
      <alignment vertical="top"/>
    </xf>
    <xf numFmtId="0" fontId="4" fillId="0" borderId="0" xfId="4" applyFont="1"/>
    <xf numFmtId="0" fontId="5" fillId="3" borderId="0" xfId="4" applyNumberFormat="1" applyFont="1" applyFill="1" applyBorder="1" applyAlignment="1">
      <alignment horizontal="left" vertical="top" wrapText="1"/>
    </xf>
    <xf numFmtId="0" fontId="4" fillId="0" borderId="4" xfId="2" applyFont="1" applyBorder="1" applyAlignment="1" applyProtection="1">
      <alignment vertical="top"/>
      <protection locked="0"/>
    </xf>
    <xf numFmtId="0" fontId="4" fillId="0" borderId="5" xfId="4" applyFont="1" applyBorder="1" applyAlignment="1">
      <alignment vertical="center" wrapText="1"/>
    </xf>
    <xf numFmtId="0" fontId="9" fillId="0" borderId="0" xfId="4" applyFont="1" applyAlignment="1">
      <alignment vertical="top" wrapText="1"/>
    </xf>
    <xf numFmtId="0" fontId="9" fillId="0" borderId="0" xfId="4" applyFont="1" applyAlignment="1">
      <alignment vertical="top"/>
    </xf>
    <xf numFmtId="0" fontId="4" fillId="0" borderId="5" xfId="4" applyFont="1" applyBorder="1" applyAlignment="1">
      <alignment horizontal="center" vertical="center"/>
    </xf>
    <xf numFmtId="0" fontId="4" fillId="0" borderId="5" xfId="2" applyFont="1" applyBorder="1" applyAlignment="1" applyProtection="1">
      <alignment vertical="top"/>
      <protection locked="0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4"/>
    <cellStyle name="Normal 2 2" xfId="3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tabSelected="1" zoomScale="90" zoomScaleNormal="90" workbookViewId="0">
      <selection activeCell="C50" sqref="C50"/>
    </sheetView>
  </sheetViews>
  <sheetFormatPr baseColWidth="10" defaultColWidth="9.84375" defaultRowHeight="12.45" x14ac:dyDescent="0.4"/>
  <cols>
    <col min="1" max="1" width="1.3828125" style="26" customWidth="1"/>
    <col min="2" max="2" width="51.15234375" style="26" customWidth="1"/>
    <col min="3" max="3" width="14.53515625" style="26" customWidth="1"/>
    <col min="4" max="4" width="16.15234375" style="26" customWidth="1"/>
    <col min="5" max="5" width="16.3828125" style="26" customWidth="1"/>
    <col min="6" max="6" width="14.53515625" style="26" customWidth="1"/>
    <col min="7" max="7" width="15.3828125" style="26" customWidth="1"/>
    <col min="8" max="8" width="14.53515625" style="26" customWidth="1"/>
    <col min="9" max="16384" width="9.84375" style="26"/>
  </cols>
  <sheetData>
    <row r="1" spans="1:11" s="4" customFormat="1" ht="40" customHeight="1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11" s="4" customFormat="1" x14ac:dyDescent="0.4">
      <c r="A2" s="5" t="s">
        <v>1</v>
      </c>
      <c r="B2" s="6"/>
      <c r="C2" s="6"/>
      <c r="D2" s="6"/>
      <c r="E2" s="6"/>
      <c r="F2" s="6"/>
      <c r="G2" s="6"/>
      <c r="H2" s="7"/>
    </row>
    <row r="3" spans="1:11" s="4" customFormat="1" x14ac:dyDescent="0.4">
      <c r="A3" s="8" t="s">
        <v>2</v>
      </c>
      <c r="B3" s="9"/>
      <c r="C3" s="10" t="s">
        <v>3</v>
      </c>
      <c r="D3" s="10"/>
      <c r="E3" s="10"/>
      <c r="F3" s="10"/>
      <c r="G3" s="10"/>
      <c r="H3" s="11" t="s">
        <v>4</v>
      </c>
    </row>
    <row r="4" spans="1:11" s="18" customFormat="1" ht="25" customHeight="1" x14ac:dyDescent="0.4">
      <c r="A4" s="12"/>
      <c r="B4" s="13"/>
      <c r="C4" s="14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7"/>
    </row>
    <row r="5" spans="1:11" s="18" customFormat="1" x14ac:dyDescent="0.4">
      <c r="A5" s="19"/>
      <c r="B5" s="20"/>
      <c r="C5" s="21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2" t="s">
        <v>15</v>
      </c>
    </row>
    <row r="6" spans="1:11" x14ac:dyDescent="0.4">
      <c r="A6" s="23"/>
      <c r="B6" s="24" t="s">
        <v>16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</row>
    <row r="7" spans="1:11" x14ac:dyDescent="0.4">
      <c r="A7" s="27"/>
      <c r="B7" s="28" t="s">
        <v>17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</row>
    <row r="8" spans="1:11" x14ac:dyDescent="0.4">
      <c r="A8" s="23"/>
      <c r="B8" s="24" t="s">
        <v>18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  <row r="9" spans="1:11" x14ac:dyDescent="0.4">
      <c r="A9" s="23"/>
      <c r="B9" s="24" t="s">
        <v>19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</row>
    <row r="10" spans="1:11" x14ac:dyDescent="0.4">
      <c r="A10" s="23"/>
      <c r="B10" s="24" t="s">
        <v>20</v>
      </c>
      <c r="C10" s="29">
        <v>0</v>
      </c>
      <c r="D10" s="30">
        <v>160962.07</v>
      </c>
      <c r="E10" s="30">
        <v>160962.07</v>
      </c>
      <c r="F10" s="30">
        <v>160962.07</v>
      </c>
      <c r="G10" s="30">
        <v>160962.07</v>
      </c>
      <c r="H10" s="30">
        <f>+G10-C10</f>
        <v>160962.07</v>
      </c>
    </row>
    <row r="11" spans="1:11" x14ac:dyDescent="0.4">
      <c r="A11" s="27"/>
      <c r="B11" s="28" t="s">
        <v>21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</row>
    <row r="12" spans="1:11" ht="24.9" x14ac:dyDescent="0.4">
      <c r="A12" s="23"/>
      <c r="B12" s="24" t="s">
        <v>22</v>
      </c>
      <c r="C12" s="29">
        <v>0</v>
      </c>
      <c r="D12" s="29">
        <v>5311539.07</v>
      </c>
      <c r="E12" s="29">
        <v>5311539.07</v>
      </c>
      <c r="F12" s="29">
        <v>93974.1</v>
      </c>
      <c r="G12" s="29">
        <v>93974.1</v>
      </c>
      <c r="H12" s="29">
        <f>+G12-C12</f>
        <v>93974.1</v>
      </c>
      <c r="K12" s="31"/>
    </row>
    <row r="13" spans="1:11" ht="37.299999999999997" x14ac:dyDescent="0.4">
      <c r="A13" s="23"/>
      <c r="B13" s="24" t="s">
        <v>23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</row>
    <row r="14" spans="1:11" ht="24.9" x14ac:dyDescent="0.4">
      <c r="A14" s="23"/>
      <c r="B14" s="24" t="s">
        <v>24</v>
      </c>
      <c r="C14" s="29">
        <v>0</v>
      </c>
      <c r="D14" s="29">
        <v>9684249.4600000009</v>
      </c>
      <c r="E14" s="29">
        <v>9684249.4600000009</v>
      </c>
      <c r="F14" s="29">
        <v>9684249.4600000009</v>
      </c>
      <c r="G14" s="29">
        <v>9684249.4600000009</v>
      </c>
      <c r="H14" s="29">
        <f>+G14-C14</f>
        <v>9684249.4600000009</v>
      </c>
    </row>
    <row r="15" spans="1:11" x14ac:dyDescent="0.4">
      <c r="A15" s="23"/>
      <c r="B15" s="24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</row>
    <row r="16" spans="1:11" x14ac:dyDescent="0.4">
      <c r="A16" s="23"/>
      <c r="B16" s="32"/>
      <c r="C16" s="33"/>
      <c r="D16" s="33"/>
      <c r="E16" s="33"/>
      <c r="F16" s="33"/>
      <c r="G16" s="33"/>
      <c r="H16" s="33"/>
    </row>
    <row r="17" spans="1:8" x14ac:dyDescent="0.4">
      <c r="A17" s="34"/>
      <c r="B17" s="35" t="s">
        <v>26</v>
      </c>
      <c r="C17" s="36">
        <f>SUM(C6:C16)</f>
        <v>0</v>
      </c>
      <c r="D17" s="36">
        <f>SUM(D6+D7+D8+D9+D10+D11+D12+D13+D14+D15)</f>
        <v>15156750.600000001</v>
      </c>
      <c r="E17" s="36">
        <f>SUM(E6+E7+E8+E9+E10+E11+E12+E13+E14+E15)</f>
        <v>15156750.600000001</v>
      </c>
      <c r="F17" s="36">
        <f>SUM(F6+F7+F8+F9+F10+F11+F12+F13+F14+F15)</f>
        <v>9939185.6300000008</v>
      </c>
      <c r="G17" s="37">
        <f>SUM(G6+G7+G8+G9+G10+G11+G12+G13+G14+G15)</f>
        <v>9939185.6300000008</v>
      </c>
      <c r="H17" s="38">
        <f>+G17-C17</f>
        <v>9939185.6300000008</v>
      </c>
    </row>
    <row r="18" spans="1:8" ht="12.75" customHeight="1" x14ac:dyDescent="0.4">
      <c r="A18" s="39"/>
      <c r="B18" s="40"/>
      <c r="C18" s="41"/>
      <c r="D18" s="41"/>
      <c r="E18" s="42"/>
      <c r="F18" s="43" t="s">
        <v>27</v>
      </c>
      <c r="G18" s="44"/>
      <c r="H18" s="45"/>
    </row>
    <row r="19" spans="1:8" x14ac:dyDescent="0.4">
      <c r="A19" s="46" t="s">
        <v>28</v>
      </c>
      <c r="B19" s="47"/>
      <c r="C19" s="48" t="s">
        <v>3</v>
      </c>
      <c r="D19" s="48"/>
      <c r="E19" s="48"/>
      <c r="F19" s="48"/>
      <c r="G19" s="48"/>
      <c r="H19" s="49" t="s">
        <v>4</v>
      </c>
    </row>
    <row r="20" spans="1:8" ht="24.9" x14ac:dyDescent="0.4">
      <c r="A20" s="50"/>
      <c r="B20" s="51"/>
      <c r="C20" s="52" t="s">
        <v>5</v>
      </c>
      <c r="D20" s="53" t="s">
        <v>6</v>
      </c>
      <c r="E20" s="53" t="s">
        <v>7</v>
      </c>
      <c r="F20" s="53" t="s">
        <v>8</v>
      </c>
      <c r="G20" s="54" t="s">
        <v>9</v>
      </c>
      <c r="H20" s="55"/>
    </row>
    <row r="21" spans="1:8" x14ac:dyDescent="0.4">
      <c r="A21" s="56"/>
      <c r="B21" s="57"/>
      <c r="C21" s="58" t="s">
        <v>10</v>
      </c>
      <c r="D21" s="59" t="s">
        <v>11</v>
      </c>
      <c r="E21" s="59" t="s">
        <v>12</v>
      </c>
      <c r="F21" s="59" t="s">
        <v>13</v>
      </c>
      <c r="G21" s="59" t="s">
        <v>14</v>
      </c>
      <c r="H21" s="59" t="s">
        <v>15</v>
      </c>
    </row>
    <row r="22" spans="1:8" x14ac:dyDescent="0.4">
      <c r="A22" s="60" t="s">
        <v>29</v>
      </c>
      <c r="B22" s="61"/>
      <c r="C22" s="62">
        <f>SUM(C23:C30)</f>
        <v>0</v>
      </c>
      <c r="D22" s="62">
        <f>SUM(D23:D30)</f>
        <v>0</v>
      </c>
      <c r="E22" s="62">
        <f>+C22+D22</f>
        <v>0</v>
      </c>
      <c r="F22" s="62">
        <f>SUM(F23:F30)</f>
        <v>0</v>
      </c>
      <c r="G22" s="62">
        <f>SUM(G23:G30)</f>
        <v>0</v>
      </c>
      <c r="H22" s="62">
        <f>+G22-C22</f>
        <v>0</v>
      </c>
    </row>
    <row r="23" spans="1:8" x14ac:dyDescent="0.4">
      <c r="A23" s="63"/>
      <c r="B23" s="64" t="s">
        <v>16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</row>
    <row r="24" spans="1:8" x14ac:dyDescent="0.4">
      <c r="A24" s="63"/>
      <c r="B24" s="64" t="s">
        <v>17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f>+G24-C24</f>
        <v>0</v>
      </c>
    </row>
    <row r="25" spans="1:8" x14ac:dyDescent="0.4">
      <c r="A25" s="63"/>
      <c r="B25" s="64" t="s">
        <v>18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</row>
    <row r="26" spans="1:8" x14ac:dyDescent="0.4">
      <c r="A26" s="63"/>
      <c r="B26" s="64" t="s">
        <v>19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</row>
    <row r="27" spans="1:8" ht="14.15" x14ac:dyDescent="0.4">
      <c r="A27" s="63"/>
      <c r="B27" s="64" t="s">
        <v>30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</row>
    <row r="28" spans="1:8" ht="14.15" x14ac:dyDescent="0.4">
      <c r="A28" s="63"/>
      <c r="B28" s="64" t="s">
        <v>31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</row>
    <row r="29" spans="1:8" ht="24.9" x14ac:dyDescent="0.4">
      <c r="A29" s="63"/>
      <c r="B29" s="64" t="s">
        <v>32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</row>
    <row r="30" spans="1:8" ht="24.9" x14ac:dyDescent="0.4">
      <c r="A30" s="63"/>
      <c r="B30" s="64" t="s">
        <v>24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f>G30-C30</f>
        <v>0</v>
      </c>
    </row>
    <row r="31" spans="1:8" x14ac:dyDescent="0.4">
      <c r="A31" s="63"/>
      <c r="B31" s="64"/>
      <c r="C31" s="65"/>
      <c r="D31" s="65"/>
      <c r="E31" s="65">
        <v>0</v>
      </c>
      <c r="F31" s="65"/>
      <c r="G31" s="65"/>
      <c r="H31" s="65"/>
    </row>
    <row r="32" spans="1:8" ht="36.75" customHeight="1" x14ac:dyDescent="0.4">
      <c r="A32" s="66" t="s">
        <v>33</v>
      </c>
      <c r="B32" s="67"/>
      <c r="C32" s="68">
        <f>SUM(C33:C36)</f>
        <v>0</v>
      </c>
      <c r="D32" s="68">
        <f>SUM(D33:D36)</f>
        <v>15156750.600000001</v>
      </c>
      <c r="E32" s="68">
        <f>+C32+D32</f>
        <v>15156750.600000001</v>
      </c>
      <c r="F32" s="68">
        <f>SUM(F33:F36)</f>
        <v>9939185.6300000008</v>
      </c>
      <c r="G32" s="68">
        <f>SUM(G33:G36)</f>
        <v>9939185.6300000008</v>
      </c>
      <c r="H32" s="68">
        <f>+G32-C32</f>
        <v>9939185.6300000008</v>
      </c>
    </row>
    <row r="33" spans="1:11" x14ac:dyDescent="0.4">
      <c r="A33" s="63"/>
      <c r="B33" s="64" t="s">
        <v>17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</row>
    <row r="34" spans="1:11" ht="14.15" x14ac:dyDescent="0.4">
      <c r="A34" s="63"/>
      <c r="B34" s="64" t="s">
        <v>34</v>
      </c>
      <c r="C34" s="65">
        <v>0</v>
      </c>
      <c r="D34" s="65">
        <f>D10</f>
        <v>160962.07</v>
      </c>
      <c r="E34" s="65">
        <f>+D34</f>
        <v>160962.07</v>
      </c>
      <c r="F34" s="65">
        <f>F10</f>
        <v>160962.07</v>
      </c>
      <c r="G34" s="65">
        <f>G10</f>
        <v>160962.07</v>
      </c>
      <c r="H34" s="65">
        <v>124544.94</v>
      </c>
    </row>
    <row r="35" spans="1:11" ht="26.6" x14ac:dyDescent="0.4">
      <c r="A35" s="63"/>
      <c r="B35" s="64" t="s">
        <v>35</v>
      </c>
      <c r="C35" s="65">
        <v>0</v>
      </c>
      <c r="D35" s="65">
        <f>D12</f>
        <v>5311539.07</v>
      </c>
      <c r="E35" s="65">
        <f>+D35</f>
        <v>5311539.07</v>
      </c>
      <c r="F35" s="65">
        <f>F12</f>
        <v>93974.1</v>
      </c>
      <c r="G35" s="65">
        <f>G12</f>
        <v>93974.1</v>
      </c>
      <c r="H35" s="65">
        <v>93974</v>
      </c>
    </row>
    <row r="36" spans="1:11" ht="24.9" x14ac:dyDescent="0.4">
      <c r="A36" s="63"/>
      <c r="B36" s="64" t="s">
        <v>24</v>
      </c>
      <c r="C36" s="65">
        <v>0</v>
      </c>
      <c r="D36" s="65">
        <f>D14</f>
        <v>9684249.4600000009</v>
      </c>
      <c r="E36" s="65">
        <f>+D36</f>
        <v>9684249.4600000009</v>
      </c>
      <c r="F36" s="65">
        <f>F14</f>
        <v>9684249.4600000009</v>
      </c>
      <c r="G36" s="65">
        <f>G14</f>
        <v>9684249.4600000009</v>
      </c>
      <c r="H36" s="65">
        <f>H14</f>
        <v>9684249.4600000009</v>
      </c>
    </row>
    <row r="37" spans="1:11" x14ac:dyDescent="0.4">
      <c r="A37" s="63"/>
      <c r="B37" s="64"/>
      <c r="C37" s="65"/>
      <c r="D37" s="65"/>
      <c r="E37" s="65"/>
      <c r="F37" s="65"/>
      <c r="G37" s="65"/>
      <c r="H37" s="65"/>
    </row>
    <row r="38" spans="1:11" x14ac:dyDescent="0.4">
      <c r="A38" s="69" t="s">
        <v>36</v>
      </c>
      <c r="B38" s="70"/>
      <c r="C38" s="68"/>
      <c r="D38" s="68"/>
      <c r="E38" s="68"/>
      <c r="F38" s="68"/>
      <c r="G38" s="68"/>
      <c r="H38" s="68"/>
    </row>
    <row r="39" spans="1:11" x14ac:dyDescent="0.4">
      <c r="A39" s="71"/>
      <c r="B39" s="64" t="s">
        <v>25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</row>
    <row r="40" spans="1:11" ht="11.25" customHeight="1" x14ac:dyDescent="0.4">
      <c r="A40" s="72"/>
      <c r="B40" s="73" t="s">
        <v>26</v>
      </c>
      <c r="C40" s="36">
        <f>+C32</f>
        <v>0</v>
      </c>
      <c r="D40" s="36">
        <f>D22+D32</f>
        <v>15156750.600000001</v>
      </c>
      <c r="E40" s="74">
        <f>E22+E32</f>
        <v>15156750.600000001</v>
      </c>
      <c r="F40" s="36">
        <f>F22+F32</f>
        <v>9939185.6300000008</v>
      </c>
      <c r="G40" s="36">
        <f>G22+G32</f>
        <v>9939185.6300000008</v>
      </c>
      <c r="H40" s="38">
        <f>IF(G40&gt;C40,G40-C40,0)</f>
        <v>9939185.6300000008</v>
      </c>
    </row>
    <row r="41" spans="1:11" ht="11.25" customHeight="1" x14ac:dyDescent="0.4">
      <c r="B41" s="75"/>
      <c r="C41" s="37"/>
      <c r="D41" s="37"/>
      <c r="E41" s="37"/>
      <c r="F41" s="43" t="s">
        <v>27</v>
      </c>
      <c r="G41" s="76"/>
      <c r="H41" s="45"/>
    </row>
    <row r="42" spans="1:11" s="81" customFormat="1" x14ac:dyDescent="0.3">
      <c r="A42" s="77"/>
      <c r="B42" s="78" t="s">
        <v>37</v>
      </c>
      <c r="C42" s="78"/>
      <c r="D42" s="78"/>
      <c r="E42" s="78"/>
      <c r="F42" s="78"/>
      <c r="G42" s="79"/>
      <c r="H42" s="80"/>
      <c r="I42" s="80"/>
      <c r="J42" s="80"/>
      <c r="K42" s="77"/>
    </row>
    <row r="43" spans="1:11" s="81" customFormat="1" x14ac:dyDescent="0.3">
      <c r="A43" s="77"/>
      <c r="B43" s="78" t="s">
        <v>38</v>
      </c>
      <c r="C43" s="78"/>
      <c r="D43" s="78"/>
      <c r="E43" s="78"/>
      <c r="F43" s="78"/>
      <c r="G43" s="79"/>
      <c r="H43" s="80"/>
      <c r="I43" s="80"/>
      <c r="J43" s="80"/>
      <c r="K43" s="77"/>
    </row>
    <row r="44" spans="1:11" s="81" customFormat="1" x14ac:dyDescent="0.3">
      <c r="A44" s="77"/>
      <c r="B44" s="82" t="s">
        <v>39</v>
      </c>
      <c r="C44" s="82"/>
      <c r="D44" s="82"/>
      <c r="E44" s="82"/>
      <c r="F44" s="82"/>
      <c r="G44" s="79"/>
      <c r="H44" s="80"/>
      <c r="I44" s="80"/>
      <c r="J44" s="80"/>
      <c r="K44" s="77"/>
    </row>
    <row r="45" spans="1:11" s="81" customFormat="1" x14ac:dyDescent="0.3">
      <c r="A45" s="77"/>
      <c r="B45" s="82"/>
      <c r="C45" s="82"/>
      <c r="D45" s="82"/>
      <c r="E45" s="82"/>
      <c r="F45" s="82"/>
      <c r="G45" s="79"/>
      <c r="H45" s="80"/>
      <c r="I45" s="80"/>
      <c r="J45" s="80"/>
      <c r="K45" s="77"/>
    </row>
    <row r="46" spans="1:11" x14ac:dyDescent="0.4">
      <c r="A46" s="83" t="s">
        <v>40</v>
      </c>
    </row>
    <row r="47" spans="1:11" x14ac:dyDescent="0.4">
      <c r="A47" s="32"/>
    </row>
    <row r="48" spans="1:11" x14ac:dyDescent="0.4">
      <c r="A48" s="32"/>
    </row>
    <row r="50" spans="2:8" ht="12.9" x14ac:dyDescent="0.4">
      <c r="B50" s="84"/>
      <c r="C50" s="85"/>
      <c r="D50" s="86"/>
      <c r="E50" s="86"/>
      <c r="F50" s="87"/>
      <c r="G50" s="87"/>
      <c r="H50" s="88"/>
    </row>
    <row r="51" spans="2:8" ht="37.299999999999997" x14ac:dyDescent="0.4">
      <c r="B51" s="89" t="s">
        <v>41</v>
      </c>
      <c r="C51" s="85"/>
      <c r="D51" s="86"/>
      <c r="E51" s="86"/>
      <c r="F51" s="90" t="s">
        <v>42</v>
      </c>
      <c r="G51" s="90"/>
      <c r="H51" s="90"/>
    </row>
  </sheetData>
  <sheetProtection formatCells="0" formatColumns="0" formatRows="0" insertRows="0" autoFilter="0"/>
  <mergeCells count="14">
    <mergeCell ref="F50:G50"/>
    <mergeCell ref="F51:H51"/>
    <mergeCell ref="A19:B21"/>
    <mergeCell ref="C19:G19"/>
    <mergeCell ref="H19:H20"/>
    <mergeCell ref="A32:B32"/>
    <mergeCell ref="H40:H41"/>
    <mergeCell ref="B44:F45"/>
    <mergeCell ref="A1:H1"/>
    <mergeCell ref="A2:H2"/>
    <mergeCell ref="A3:B5"/>
    <mergeCell ref="C3:G3"/>
    <mergeCell ref="H3:H4"/>
    <mergeCell ref="H17:H18"/>
  </mergeCells>
  <printOptions horizontalCentered="1" verticalCentered="1"/>
  <pageMargins left="0.70866141732283472" right="0.70866141732283472" top="0.35433070866141736" bottom="0.55118110236220474" header="0.23622047244094491" footer="0.31496062992125984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2021-01-29T20:42:12Z</dcterms:created>
  <dcterms:modified xsi:type="dcterms:W3CDTF">2021-01-29T20:42:26Z</dcterms:modified>
</cp:coreProperties>
</file>