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guzmang\Documents\estados financieros aseg sept 19\"/>
    </mc:Choice>
  </mc:AlternateContent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4" l="1"/>
  <c r="F16" i="4"/>
  <c r="D16" i="4"/>
  <c r="G21" i="4" l="1"/>
  <c r="F21" i="4"/>
  <c r="D21" i="4"/>
  <c r="C21" i="4"/>
  <c r="C31" i="4"/>
  <c r="C39" i="4" s="1"/>
  <c r="D31" i="4"/>
  <c r="F31" i="4"/>
  <c r="G31" i="4"/>
  <c r="H23" i="4"/>
  <c r="H35" i="4"/>
  <c r="E35" i="4"/>
  <c r="E6" i="4"/>
  <c r="E5" i="4"/>
  <c r="C16" i="4"/>
  <c r="H16" i="4" s="1"/>
  <c r="D39" i="4" l="1"/>
  <c r="F39" i="4"/>
  <c r="E16" i="4"/>
  <c r="G39" i="4"/>
  <c r="H39" i="4" s="1"/>
  <c r="E21" i="4"/>
  <c r="E31" i="4"/>
  <c r="H21" i="4"/>
  <c r="H31" i="4"/>
  <c r="E39" i="4" l="1"/>
</calcChain>
</file>

<file path=xl/sharedStrings.xml><?xml version="1.0" encoding="utf-8"?>
<sst xmlns="http://schemas.openxmlformats.org/spreadsheetml/2006/main" count="60" uniqueCount="37">
  <si>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</si>
  <si>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</si>
  <si>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</si>
  <si>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</si>
  <si>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</si>
  <si>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</si>
  <si>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</si>
  <si>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</si>
  <si>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</si>
  <si>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</si>
  <si>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</si>
  <si>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</si>
  <si>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</si>
  <si>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</si>
  <si>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</si>
  <si>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</si>
  <si>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</si>
  <si>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</si>
  <si>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</si>
  <si>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</si>
  <si>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</si>
  <si>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</si>
  <si>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</si>
  <si>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</si>
  <si>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</si>
  <si>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</si>
  <si>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</si>
  <si>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</si>
  <si>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</si>
  <si>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</si>
  <si>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</si>
  <si>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</si>
  <si>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</si>
  <si>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</si>
  <si>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Ingresos de los Entes Públicos de los Poderes Legislativo y Judicial, de los Órganos Autónomos y del Sector Paraestatal o Paramunicipal, asi como de las Empresas Productivas del Estado</t>
  </si>
  <si>
    <t>“Bajo protesta de decir verdad declaramos que los Estados Financieros y sus notas, son razonablemente correctos y son responsabilidad del emisor"</t>
  </si>
  <si>
    <t>FIDEICOMISO DEL PROGRAMA DE REFORESTACION Y PROTECCION A ZONAS REFORESTADAS 11226‐06‐11  &lt;&lt;FIFORES&gt;&gt;
Estado Analítico de Ingresos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</si>
</sst>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horizontal="right" vertical="center"/>
      <protection locked="0"/>
    </xf>
    <xf numFmtId="4" fontId="7" fillId="0" borderId="13" xfId="8" applyNumberFormat="1" applyFont="1" applyBorder="1" applyAlignment="1" applyProtection="1">
      <alignment horizontal="right" vertical="center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topLeftCell="A40" zoomScaleNormal="100" workbookViewId="0">
      <selection activeCell="A42" sqref="A42:XFD5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4" t="s">
        <v>36</v>
      </c>
      <c r="B1" s="45"/>
      <c r="C1" s="45"/>
      <c r="D1" s="45"/>
      <c r="E1" s="45"/>
      <c r="F1" s="45"/>
      <c r="G1" s="45"/>
      <c r="H1" s="46"/>
    </row>
    <row r="2" spans="1:8" s="3" customFormat="1" x14ac:dyDescent="0.2">
      <c r="A2" s="47" t="s">
        <v>14</v>
      </c>
      <c r="B2" s="48"/>
      <c r="C2" s="45" t="s">
        <v>22</v>
      </c>
      <c r="D2" s="45"/>
      <c r="E2" s="45"/>
      <c r="F2" s="45"/>
      <c r="G2" s="45"/>
      <c r="H2" s="53" t="s">
        <v>19</v>
      </c>
    </row>
    <row r="3" spans="1:8" s="1" customFormat="1" ht="24.95" customHeight="1" x14ac:dyDescent="0.2">
      <c r="A3" s="49"/>
      <c r="B3" s="50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4"/>
    </row>
    <row r="4" spans="1:8" s="1" customFormat="1" x14ac:dyDescent="0.2">
      <c r="A4" s="51"/>
      <c r="B4" s="52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28"/>
      <c r="B5" s="36" t="s">
        <v>0</v>
      </c>
      <c r="C5" s="19">
        <v>0</v>
      </c>
      <c r="D5" s="19">
        <v>0</v>
      </c>
      <c r="E5" s="19">
        <f>+C5+D5</f>
        <v>0</v>
      </c>
      <c r="F5" s="19">
        <v>0</v>
      </c>
      <c r="G5" s="19">
        <v>0</v>
      </c>
      <c r="H5" s="19">
        <v>0</v>
      </c>
    </row>
    <row r="6" spans="1:8" x14ac:dyDescent="0.2">
      <c r="A6" s="29"/>
      <c r="B6" s="37" t="s">
        <v>1</v>
      </c>
      <c r="C6" s="20">
        <v>0</v>
      </c>
      <c r="D6" s="20">
        <v>0</v>
      </c>
      <c r="E6" s="20">
        <f>+C6+D6</f>
        <v>0</v>
      </c>
      <c r="F6" s="20">
        <v>0</v>
      </c>
      <c r="G6" s="20">
        <v>0</v>
      </c>
      <c r="H6" s="20">
        <v>0</v>
      </c>
    </row>
    <row r="7" spans="1:8" x14ac:dyDescent="0.2">
      <c r="A7" s="28"/>
      <c r="B7" s="36" t="s">
        <v>2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spans="1:8" x14ac:dyDescent="0.2">
      <c r="A8" s="28"/>
      <c r="B8" s="36" t="s">
        <v>3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1:8" x14ac:dyDescent="0.2">
      <c r="A9" s="28"/>
      <c r="B9" s="36" t="s">
        <v>4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8" x14ac:dyDescent="0.2">
      <c r="A10" s="29"/>
      <c r="B10" s="37" t="s">
        <v>5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x14ac:dyDescent="0.2">
      <c r="A11" s="33"/>
      <c r="B11" s="36" t="s">
        <v>24</v>
      </c>
      <c r="C11" s="20">
        <v>0</v>
      </c>
      <c r="D11" s="20">
        <v>3341373.26</v>
      </c>
      <c r="E11" s="20">
        <v>3341373.26</v>
      </c>
      <c r="F11" s="20">
        <v>3341373.26</v>
      </c>
      <c r="G11" s="20">
        <v>3341373.26</v>
      </c>
      <c r="H11" s="20">
        <v>3341373.26</v>
      </c>
    </row>
    <row r="12" spans="1:8" ht="22.5" x14ac:dyDescent="0.2">
      <c r="A12" s="33"/>
      <c r="B12" s="36" t="s">
        <v>25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 ht="22.5" x14ac:dyDescent="0.2">
      <c r="A13" s="33"/>
      <c r="B13" s="36" t="s">
        <v>26</v>
      </c>
      <c r="C13" s="20">
        <v>0</v>
      </c>
      <c r="D13" s="20">
        <v>9974288.9600000009</v>
      </c>
      <c r="E13" s="20">
        <v>9974288.9600000009</v>
      </c>
      <c r="F13" s="20">
        <v>5945963.1399999997</v>
      </c>
      <c r="G13" s="20">
        <v>5945963.1399999997</v>
      </c>
      <c r="H13" s="20">
        <v>5945963.1399999997</v>
      </c>
    </row>
    <row r="14" spans="1:8" x14ac:dyDescent="0.2">
      <c r="A14" s="28"/>
      <c r="B14" s="36" t="s">
        <v>6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 x14ac:dyDescent="0.2">
      <c r="A15" s="28"/>
      <c r="C15" s="11"/>
      <c r="D15" s="11"/>
      <c r="E15" s="11"/>
      <c r="F15" s="11"/>
      <c r="G15" s="11"/>
      <c r="H15" s="11"/>
    </row>
    <row r="16" spans="1:8" x14ac:dyDescent="0.2">
      <c r="A16" s="9"/>
      <c r="B16" s="10" t="s">
        <v>13</v>
      </c>
      <c r="C16" s="38">
        <f>SUM(C5:C15)</f>
        <v>0</v>
      </c>
      <c r="D16" s="38">
        <f>SUM(D5+D6+D7+D8+D9+D10+D11+D12+D13+D14)</f>
        <v>13315662.220000001</v>
      </c>
      <c r="E16" s="38">
        <f>SUM(E5+E6+E7+E8+E9+E10+E11+E12+E13+E14)</f>
        <v>13315662.220000001</v>
      </c>
      <c r="F16" s="38">
        <f>SUM(F5+F6+F7+F8+F9+F10+F11+F12+F13+F14)</f>
        <v>9287336.3999999985</v>
      </c>
      <c r="G16" s="39">
        <f>SUM(G5+G6+G7+G8+G9+G10+G11+G12+G13+G14)</f>
        <v>9287336.3999999985</v>
      </c>
      <c r="H16" s="40">
        <f>+G16-C16</f>
        <v>9287336.3999999985</v>
      </c>
    </row>
    <row r="17" spans="1:8" ht="12.75" customHeight="1" x14ac:dyDescent="0.2">
      <c r="A17" s="30"/>
      <c r="B17" s="24"/>
      <c r="C17" s="25"/>
      <c r="D17" s="25"/>
      <c r="E17" s="31"/>
      <c r="F17" s="26" t="s">
        <v>21</v>
      </c>
      <c r="G17" s="32"/>
      <c r="H17" s="41"/>
    </row>
    <row r="18" spans="1:8" x14ac:dyDescent="0.2">
      <c r="A18" s="55" t="s">
        <v>23</v>
      </c>
      <c r="B18" s="56"/>
      <c r="C18" s="45" t="s">
        <v>22</v>
      </c>
      <c r="D18" s="45"/>
      <c r="E18" s="45"/>
      <c r="F18" s="45"/>
      <c r="G18" s="45"/>
      <c r="H18" s="53" t="s">
        <v>19</v>
      </c>
    </row>
    <row r="19" spans="1:8" ht="22.5" x14ac:dyDescent="0.2">
      <c r="A19" s="57"/>
      <c r="B19" s="58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4"/>
    </row>
    <row r="20" spans="1:8" x14ac:dyDescent="0.2">
      <c r="A20" s="59"/>
      <c r="B20" s="60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4" t="s">
        <v>27</v>
      </c>
      <c r="B21" s="13"/>
      <c r="C21" s="21">
        <f>SUM(C22:C29)</f>
        <v>0</v>
      </c>
      <c r="D21" s="21">
        <f>SUM(D22:D29)</f>
        <v>9974288.9600000009</v>
      </c>
      <c r="E21" s="21">
        <f>+C21+D21</f>
        <v>9974288.9600000009</v>
      </c>
      <c r="F21" s="21">
        <f>SUM(F22:F29)</f>
        <v>5945963.1399999997</v>
      </c>
      <c r="G21" s="21">
        <f>SUM(G22:G29)</f>
        <v>5945963.1399999997</v>
      </c>
      <c r="H21" s="21">
        <f>+G21-C21</f>
        <v>5945963.1399999997</v>
      </c>
    </row>
    <row r="22" spans="1:8" x14ac:dyDescent="0.2">
      <c r="A22" s="14"/>
      <c r="B22" s="15" t="s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x14ac:dyDescent="0.2">
      <c r="A23" s="14"/>
      <c r="B23" s="15" t="s">
        <v>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+G23-C23</f>
        <v>0</v>
      </c>
    </row>
    <row r="24" spans="1:8" x14ac:dyDescent="0.2">
      <c r="A24" s="14"/>
      <c r="B24" s="15" t="s">
        <v>2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14"/>
      <c r="B25" s="15" t="s">
        <v>3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8" x14ac:dyDescent="0.2">
      <c r="A26" s="14"/>
      <c r="B26" s="15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1:8" x14ac:dyDescent="0.2">
      <c r="A27" s="14"/>
      <c r="B27" s="15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ht="22.5" x14ac:dyDescent="0.2">
      <c r="A28" s="14"/>
      <c r="B28" s="15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ht="22.5" x14ac:dyDescent="0.2">
      <c r="A29" s="14"/>
      <c r="B29" s="15" t="s">
        <v>26</v>
      </c>
      <c r="C29" s="22">
        <v>0</v>
      </c>
      <c r="D29" s="22">
        <v>9974288.9600000009</v>
      </c>
      <c r="E29" s="22">
        <v>9974288.9600000009</v>
      </c>
      <c r="F29" s="22">
        <v>5945963.1399999997</v>
      </c>
      <c r="G29" s="22">
        <v>5945963.1399999997</v>
      </c>
      <c r="H29" s="22">
        <v>5945963.1399999997</v>
      </c>
    </row>
    <row r="30" spans="1:8" x14ac:dyDescent="0.2">
      <c r="A30" s="14"/>
      <c r="B30" s="15"/>
      <c r="C30" s="22"/>
      <c r="D30" s="22"/>
      <c r="E30" s="22"/>
      <c r="F30" s="22"/>
      <c r="G30" s="22"/>
      <c r="H30" s="22"/>
    </row>
    <row r="31" spans="1:8" ht="36.75" customHeight="1" x14ac:dyDescent="0.2">
      <c r="A31" s="42" t="s">
        <v>34</v>
      </c>
      <c r="B31" s="43"/>
      <c r="C31" s="23">
        <f>SUM(C32:C35)</f>
        <v>0</v>
      </c>
      <c r="D31" s="23">
        <f>SUM(D32:D35)</f>
        <v>3341373.26</v>
      </c>
      <c r="E31" s="23">
        <f>+C31+D31</f>
        <v>3341373.26</v>
      </c>
      <c r="F31" s="23">
        <f>SUM(F32:F35)</f>
        <v>3341373.26</v>
      </c>
      <c r="G31" s="23">
        <f>SUM(G32:G35)</f>
        <v>3341373.26</v>
      </c>
      <c r="H31" s="23">
        <f>+G31-C31</f>
        <v>3341373.26</v>
      </c>
    </row>
    <row r="32" spans="1:8" x14ac:dyDescent="0.2">
      <c r="A32" s="14"/>
      <c r="B32" s="15" t="s">
        <v>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1:8" x14ac:dyDescent="0.2">
      <c r="A33" s="14"/>
      <c r="B33" s="15" t="s">
        <v>31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1:8" x14ac:dyDescent="0.2">
      <c r="A34" s="14"/>
      <c r="B34" s="15" t="s">
        <v>32</v>
      </c>
      <c r="C34" s="22">
        <v>0</v>
      </c>
      <c r="D34" s="22">
        <v>3341373.26</v>
      </c>
      <c r="E34" s="22">
        <v>3341373.26</v>
      </c>
      <c r="F34" s="22">
        <v>3341373.26</v>
      </c>
      <c r="G34" s="22">
        <v>3341373.26</v>
      </c>
      <c r="H34" s="22">
        <v>3341373.26</v>
      </c>
    </row>
    <row r="35" spans="1:8" ht="22.5" x14ac:dyDescent="0.2">
      <c r="A35" s="14"/>
      <c r="B35" s="15" t="s">
        <v>26</v>
      </c>
      <c r="C35" s="22">
        <v>0</v>
      </c>
      <c r="D35" s="22">
        <v>0</v>
      </c>
      <c r="E35" s="22">
        <f>+C35+D35</f>
        <v>0</v>
      </c>
      <c r="F35" s="22">
        <v>0</v>
      </c>
      <c r="G35" s="22">
        <v>0</v>
      </c>
      <c r="H35" s="22">
        <f>+G35-C35</f>
        <v>0</v>
      </c>
    </row>
    <row r="36" spans="1:8" x14ac:dyDescent="0.2">
      <c r="A36" s="14"/>
      <c r="B36" s="15"/>
      <c r="C36" s="22"/>
      <c r="D36" s="22"/>
      <c r="E36" s="22"/>
      <c r="F36" s="22"/>
      <c r="G36" s="22"/>
      <c r="H36" s="22"/>
    </row>
    <row r="37" spans="1:8" x14ac:dyDescent="0.2">
      <c r="A37" s="35" t="s">
        <v>33</v>
      </c>
      <c r="B37" s="16"/>
      <c r="C37" s="23"/>
      <c r="D37" s="23"/>
      <c r="E37" s="23"/>
      <c r="F37" s="23"/>
      <c r="G37" s="23"/>
      <c r="H37" s="23"/>
    </row>
    <row r="38" spans="1:8" x14ac:dyDescent="0.2">
      <c r="A38" s="12"/>
      <c r="B38" s="15" t="s">
        <v>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</row>
    <row r="39" spans="1:8" ht="11.25" customHeight="1" x14ac:dyDescent="0.2">
      <c r="A39" s="17"/>
      <c r="B39" s="18" t="s">
        <v>13</v>
      </c>
      <c r="C39" s="38">
        <f t="shared" ref="C39" si="0">+C31</f>
        <v>0</v>
      </c>
      <c r="D39" s="38">
        <f>D21+D31</f>
        <v>13315662.220000001</v>
      </c>
      <c r="E39" s="38">
        <f>E21+E31</f>
        <v>13315662.220000001</v>
      </c>
      <c r="F39" s="38">
        <f>F21+F31</f>
        <v>9287336.3999999985</v>
      </c>
      <c r="G39" s="38">
        <f>G21+G31</f>
        <v>9287336.3999999985</v>
      </c>
      <c r="H39" s="40">
        <f>IF(G39&gt;C39,G39-C39,0)</f>
        <v>9287336.3999999985</v>
      </c>
    </row>
    <row r="40" spans="1:8" ht="11.25" customHeight="1" x14ac:dyDescent="0.2">
      <c r="A40" s="2" t="s">
        <v>35</v>
      </c>
      <c r="B40" s="24"/>
      <c r="C40" s="25"/>
      <c r="D40" s="25"/>
      <c r="E40" s="25"/>
      <c r="F40" s="26" t="s">
        <v>21</v>
      </c>
      <c r="G40" s="27"/>
      <c r="H40" s="41"/>
    </row>
  </sheetData>
  <sheetProtection formatCells="0" formatColumns="0" formatRows="0" insertRows="0" autoFilter="0"/>
  <mergeCells count="10">
    <mergeCell ref="H39:H40"/>
    <mergeCell ref="H16:H17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 verticalCentered="1"/>
  <pageMargins left="0.70866141732283472" right="0.70866141732283472" top="0.35433070866141736" bottom="0.55118110236220474" header="0.23622047244094491" footer="0.31496062992125984"/>
  <pageSetup paperSize="9" scale="85" orientation="landscape" r:id="rId1"/>
  <ignoredErrors>
    <ignoredError sqref="C20:G20 C4:G4" numberStoredAsText="1"/>
    <ignoredError sqref="E5:E6 C21:D21 C31:D31 E35 F31:H31 F21:G21 H23 H21 H35 C39:H39 C16:H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Gloria Beatriz Guzmán Gordillo</cp:lastModifiedBy>
  <cp:lastPrinted>2019-04-15T18:12:39Z</cp:lastPrinted>
  <dcterms:created xsi:type="dcterms:W3CDTF">2012-12-11T20:48:19Z</dcterms:created>
  <dcterms:modified xsi:type="dcterms:W3CDTF">2019-10-30T18:32:13Z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