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3"/>
  <c r="B14" l="1"/>
  <c r="C14"/>
  <c r="E6"/>
  <c r="F72" l="1"/>
  <c r="E72"/>
  <c r="F65"/>
  <c r="E65"/>
  <c r="F60"/>
  <c r="E60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F6"/>
  <c r="F44" s="1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<sst xmlns="http://schemas.openxmlformats.org/spreadsheetml/2006/main" count="127" uniqueCount="125">
  <si>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</si>
  <si>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</si>
  <si>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</si>
  <si>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</si>
  <si>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</si>
  <si>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</si>
  <si>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</si>
  <si>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</si>
  <si>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</si>
  <si>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</si>
  <si>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</si>
  <si>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</si>
  <si>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</si>
  <si>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</si>
  <si>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</si>
  <si>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</si>
  <si>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</si>
  <si>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</si>
  <si>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</si>
  <si>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</si>
  <si>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</si>
  <si>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</si>
  <si>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</si>
  <si>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</si>
  <si>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</si>
  <si>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</si>
  <si>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</si>
  <si>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</si>
  <si>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</si>
  <si>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</si>
  <si>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</si>
  <si>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</si>
  <si>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</si>
  <si>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</si>
  <si>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</si>
  <si>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</si>
  <si>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</si>
  <si>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</si>
  <si>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</si>
  <si>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</si>
  <si>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</si>
  <si>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</si>
  <si>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</si>
  <si>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</si>
  <si>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</si>
  <si>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</si>
  <si>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</si>
  <si>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</si>
  <si>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</si>
  <si>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</si>
  <si>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</si>
  <si>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</si>
  <si>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</si>
  <si>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</si>
  <si>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</si>
  <si>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</si>
  <si>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</si>
  <si>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</si>
  <si>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</si>
  <si>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</si>
  <si>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</si>
  <si>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</si>
  <si>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</si>
  <si>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</si>
  <si>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</si>
  <si>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</si>
  <si>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</si>
  <si>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</si>
  <si>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</si>
  <si>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</si>
  <si>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</si>
  <si>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</si>
  <si>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</si>
  <si>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</si>
  <si>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</si>
  <si>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</si>
  <si>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</si>
  <si>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</si>
  <si>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</si>
  <si>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</si>
  <si>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</si>
  <si>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</si>
  <si>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</si>
  <si>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</si>
  <si>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</si>
  <si>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</si>
  <si>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</si>
  <si>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</si>
  <si>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</si>
  <si>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</si>
  <si>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</si>
  <si>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</si>
  <si>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</si>
  <si>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</si>
  <si>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</si>
  <si>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</si>
  <si>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</si>
  <si>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</si>
  <si>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</si>
  <si>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</si>
  <si>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</si>
  <si>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</si>
  <si>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</si>
  <si>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</si>
  <si>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</si>
  <si>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</si>
  <si>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</si>
  <si>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</si>
  <si>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</si>
  <si>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</si>
  <si>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</si>
  <si>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</si>
  <si>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</si>
  <si>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</si>
  <si>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</si>
  <si>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</si>
  <si>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</si>
  <si>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</si>
  <si>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</si>
  <si>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</si>
  <si>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</si>
  <si>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</si>
  <si>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</si>
  <si>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31 de diciembre de 2017</t>
  </si>
  <si>
    <t>Fideicomiso del Programa de Reforestación Protección a Zonas Reforestadas &lt;&lt;FIFORES&gt;&gt; 
Estado de Situación Financiera Detallado - LDF
Al 31 de marzo de 2018 y al 31 de diciembre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</si>
</sst>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activeCell="B21" sqref="B2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5" width="16.1640625" style="18" customWidth="1"/>
    <col min="6" max="6" width="14.3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2018</v>
      </c>
      <c r="C2" s="2" t="s">
        <v>123</v>
      </c>
      <c r="D2" s="1" t="s">
        <v>0</v>
      </c>
      <c r="E2" s="2">
        <v>2018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7764626</v>
      </c>
      <c r="C6" s="9">
        <f>SUM(C7:C13)</f>
        <v>8930803.4600000009</v>
      </c>
      <c r="D6" s="5" t="s">
        <v>6</v>
      </c>
      <c r="E6" s="9">
        <f>SUM(E7:E15)</f>
        <v>433027.1</v>
      </c>
      <c r="F6" s="9">
        <f>SUM(F7:F15)</f>
        <v>1355692.56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0.73</v>
      </c>
      <c r="C8" s="9">
        <v>0</v>
      </c>
      <c r="D8" s="11" t="s">
        <v>10</v>
      </c>
      <c r="E8" s="9">
        <v>0</v>
      </c>
      <c r="F8" s="9">
        <v>1320397.3400000001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7764625.2699999996</v>
      </c>
      <c r="C10" s="9">
        <v>8930803.4600000009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433027.1</v>
      </c>
      <c r="F13" s="9">
        <v>35295.22</v>
      </c>
    </row>
    <row r="14" spans="1:6">
      <c r="A14" s="3" t="s">
        <v>21</v>
      </c>
      <c r="B14" s="9">
        <f>SUM(B15:B21)</f>
        <v>2846571.26</v>
      </c>
      <c r="C14" s="9">
        <f>SUM(C15:C21)</f>
        <v>2848251.26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2846571.26</v>
      </c>
      <c r="C21" s="9">
        <v>2848251.26</v>
      </c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10611197.26</v>
      </c>
      <c r="C44" s="7">
        <f>C6+C14+C22+C28+C34+C35+C38</f>
        <v>11779054.720000001</v>
      </c>
      <c r="D44" s="8" t="s">
        <v>80</v>
      </c>
      <c r="E44" s="7">
        <f>E6+E16+E20+E23+E24+E28+E35+E39</f>
        <v>433027.1</v>
      </c>
      <c r="F44" s="7">
        <f>F6+F16+F20+F23+F24+F28+F35+F39</f>
        <v>1355692.56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>
        <v>27700</v>
      </c>
      <c r="C48" s="9">
        <v>57700</v>
      </c>
      <c r="D48" s="5" t="s">
        <v>86</v>
      </c>
      <c r="E48" s="9"/>
      <c r="F48" s="9"/>
    </row>
    <row r="49" spans="1:6">
      <c r="A49" s="13" t="s">
        <v>87</v>
      </c>
      <c r="B49" s="9"/>
      <c r="C49" s="9">
        <v>0</v>
      </c>
      <c r="D49" s="5" t="s">
        <v>88</v>
      </c>
      <c r="E49" s="9"/>
      <c r="F49" s="9"/>
    </row>
    <row r="50" spans="1:6">
      <c r="A50" s="13" t="s">
        <v>89</v>
      </c>
      <c r="B50" s="9">
        <v>3968074</v>
      </c>
      <c r="C50" s="9">
        <v>3968074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>
        <v>-2897275.27</v>
      </c>
      <c r="C52" s="9">
        <v>-2811091.48</v>
      </c>
      <c r="D52" s="5" t="s">
        <v>94</v>
      </c>
      <c r="E52" s="9"/>
      <c r="F52" s="9"/>
    </row>
    <row r="53" spans="1:6">
      <c r="A53" s="13" t="s">
        <v>95</v>
      </c>
      <c r="B53" s="9">
        <v>1700018.29</v>
      </c>
      <c r="C53" s="9">
        <v>1700018.29</v>
      </c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2798517.02</v>
      </c>
      <c r="C57" s="7">
        <f>SUM(C47:C55)</f>
        <v>2914700.81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13409714.279999999</v>
      </c>
      <c r="C59" s="7">
        <f>C44+C57</f>
        <v>14693755.530000001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233768156.81</v>
      </c>
      <c r="F60" s="7">
        <f>SUM(F61:F63)</f>
        <v>233768156.81</v>
      </c>
    </row>
    <row r="61" spans="1:6">
      <c r="A61" s="13"/>
      <c r="B61" s="9"/>
      <c r="C61" s="9"/>
      <c r="D61" s="5" t="s">
        <v>104</v>
      </c>
      <c r="E61" s="9">
        <v>233768156.81</v>
      </c>
      <c r="F61" s="9">
        <v>233768156.81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-220791469.63</v>
      </c>
      <c r="F65" s="7">
        <f>SUM(F66:F70)</f>
        <v>-220430093.84</v>
      </c>
    </row>
    <row r="66" spans="1:6">
      <c r="A66" s="13"/>
      <c r="B66" s="9"/>
      <c r="C66" s="9"/>
      <c r="D66" s="5" t="s">
        <v>108</v>
      </c>
      <c r="E66" s="9">
        <v>-1279486.3199999998</v>
      </c>
      <c r="F66" s="9">
        <v>-6081258.7799999993</v>
      </c>
    </row>
    <row r="67" spans="1:6">
      <c r="A67" s="13"/>
      <c r="B67" s="9"/>
      <c r="C67" s="9"/>
      <c r="D67" s="5" t="s">
        <v>109</v>
      </c>
      <c r="E67" s="9">
        <v>-219511983.31</v>
      </c>
      <c r="F67" s="9">
        <v>-214348835.06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12976687.180000007</v>
      </c>
      <c r="F76" s="7">
        <f>F60+F65+F72</f>
        <v>13338062.969999999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13409714.280000007</v>
      </c>
      <c r="F78" s="7">
        <f>+F44+F76</f>
        <v>14693755.529999999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2018-04-13T14:59:28Z</cp:lastPrinted>
  <dcterms:created xsi:type="dcterms:W3CDTF">2017-01-11T17:17:46Z</dcterms:created>
  <dcterms:modified xsi:type="dcterms:W3CDTF">2018-04-13T15:00:13Z</dcterms:modified>
</cp:coreProperties>
</file>