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G10" i="1"/>
  <c r="D11" i="1"/>
  <c r="G11" i="1"/>
  <c r="G12" i="1"/>
  <c r="B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5" i="1"/>
  <c r="C25" i="1"/>
  <c r="E25" i="1"/>
  <c r="F25" i="1"/>
  <c r="D26" i="1"/>
  <c r="D25" i="1" s="1"/>
  <c r="D37" i="1" s="1"/>
  <c r="G26" i="1"/>
  <c r="G25" i="1" s="1"/>
  <c r="D27" i="1"/>
  <c r="G27" i="1"/>
  <c r="D28" i="1"/>
  <c r="G28" i="1"/>
  <c r="D29" i="1"/>
  <c r="G29" i="1"/>
  <c r="D30" i="1"/>
  <c r="G30" i="1"/>
  <c r="G31" i="1"/>
  <c r="B32" i="1"/>
  <c r="C32" i="1"/>
  <c r="E32" i="1"/>
  <c r="E37" i="1" s="1"/>
  <c r="F32" i="1"/>
  <c r="D33" i="1"/>
  <c r="D32" i="1" s="1"/>
  <c r="G33" i="1"/>
  <c r="G32" i="1" s="1"/>
  <c r="B34" i="1"/>
  <c r="D35" i="1"/>
  <c r="G35" i="1"/>
  <c r="B37" i="1"/>
  <c r="B65" i="1" s="1"/>
  <c r="C37" i="1"/>
  <c r="F37" i="1"/>
  <c r="G38" i="1" s="1"/>
  <c r="B41" i="1"/>
  <c r="C41" i="1"/>
  <c r="C60" i="1" s="1"/>
  <c r="C65" i="1" s="1"/>
  <c r="E41" i="1"/>
  <c r="F41" i="1"/>
  <c r="D42" i="1"/>
  <c r="D41" i="1" s="1"/>
  <c r="G42" i="1"/>
  <c r="D43" i="1"/>
  <c r="G43" i="1"/>
  <c r="G41" i="1" s="1"/>
  <c r="D44" i="1"/>
  <c r="G44" i="1"/>
  <c r="D45" i="1"/>
  <c r="G45" i="1"/>
  <c r="D46" i="1"/>
  <c r="G46" i="1"/>
  <c r="D47" i="1"/>
  <c r="G47" i="1"/>
  <c r="D48" i="1"/>
  <c r="G48" i="1"/>
  <c r="D49" i="1"/>
  <c r="G49" i="1"/>
  <c r="B50" i="1"/>
  <c r="C50" i="1"/>
  <c r="E50" i="1"/>
  <c r="E60" i="1" s="1"/>
  <c r="F50" i="1"/>
  <c r="D51" i="1"/>
  <c r="D50" i="1" s="1"/>
  <c r="G51" i="1"/>
  <c r="G50" i="1" s="1"/>
  <c r="D52" i="1"/>
  <c r="G52" i="1"/>
  <c r="D53" i="1"/>
  <c r="G53" i="1"/>
  <c r="D54" i="1"/>
  <c r="G54" i="1"/>
  <c r="B55" i="1"/>
  <c r="C55" i="1"/>
  <c r="E55" i="1"/>
  <c r="F55" i="1"/>
  <c r="G55" i="1"/>
  <c r="D56" i="1"/>
  <c r="D55" i="1" s="1"/>
  <c r="G56" i="1"/>
  <c r="D57" i="1"/>
  <c r="G57" i="1"/>
  <c r="G58" i="1"/>
  <c r="D59" i="1"/>
  <c r="G59" i="1"/>
  <c r="B60" i="1"/>
  <c r="F60" i="1"/>
  <c r="B62" i="1"/>
  <c r="C62" i="1"/>
  <c r="E62" i="1"/>
  <c r="F62" i="1"/>
  <c r="G62" i="1"/>
  <c r="D63" i="1"/>
  <c r="D62" i="1" s="1"/>
  <c r="G63" i="1"/>
  <c r="D68" i="1"/>
  <c r="D70" i="1" s="1"/>
  <c r="G68" i="1"/>
  <c r="D69" i="1"/>
  <c r="G69" i="1"/>
  <c r="G70" i="1" s="1"/>
  <c r="B70" i="1"/>
  <c r="C70" i="1"/>
  <c r="E70" i="1"/>
  <c r="F70" i="1"/>
  <c r="D60" i="1" l="1"/>
  <c r="D65" i="1" s="1"/>
  <c r="G60" i="1"/>
  <c r="E65" i="1"/>
  <c r="G37" i="1"/>
  <c r="G65" i="1" s="1"/>
  <c r="F65" i="1"/>
</calcChain>
</file>

<file path=xl/comments1.xml><?xml version="1.0" encoding="utf-8"?>
<comments xmlns="http://schemas.openxmlformats.org/spreadsheetml/2006/main">
  <authors>
    <author>Gloria Beatriz Guzmán Gordillo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<sst xmlns="http://schemas.openxmlformats.org/spreadsheetml/2006/main" count="77" uniqueCount="77">
  <si>
    <t>Secretaria de Medio Ambiente y Ordenamiento Territorial</t>
  </si>
  <si>
    <t>Directora Administrativa</t>
  </si>
  <si>
    <t>Lic. María Isabel Ortiz Mantilla</t>
  </si>
  <si>
    <t>C.P. Ma. Cristina Aguilar Valtierra</t>
  </si>
  <si>
    <t>_____________________________________________________</t>
  </si>
  <si>
    <t>Bajo protesta de decir verdad declaramos que los Estados Financieros y sus Notas son razonablemente correctos y responsabilidad del emisor.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</si>
  <si>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</si>
  <si>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</si>
  <si>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</si>
  <si>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</si>
  <si>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</si>
  <si>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</si>
  <si>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</si>
  <si>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</si>
  <si>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</si>
  <si>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</si>
  <si>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</si>
  <si>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</si>
  <si>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</si>
  <si>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</si>
  <si>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</si>
  <si>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</si>
  <si>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</si>
  <si>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</si>
  <si>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</si>
  <si>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</si>
  <si>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</si>
  <si>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</si>
  <si>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</si>
  <si>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</si>
  <si>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</si>
  <si>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</si>
  <si>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</si>
  <si>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</si>
  <si>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</si>
  <si>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</si>
  <si>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</si>
  <si>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</si>
  <si>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</si>
  <si>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</si>
  <si>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</si>
  <si>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</si>
  <si>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</si>
  <si>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</si>
  <si>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</si>
  <si>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</si>
  <si>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</si>
  <si>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</si>
  <si>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</si>
  <si>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</si>
  <si>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</si>
  <si>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</si>
  <si>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</si>
  <si>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</si>
  <si>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</si>
  <si>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</si>
  <si>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</si>
  <si>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</si>
  <si>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</si>
  <si>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</si>
  <si>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 y Otros Ingresos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</si>
  <si>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</si>
  <si>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</si>
  <si>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</si>
  <si>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</si>
  <si>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</si>
  <si>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</si>
  <si>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</si>
  <si>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 (e)</t>
  </si>
  <si>
    <t>Recaudado</t>
  </si>
  <si>
    <t>Devengado</t>
  </si>
  <si>
    <t>Modificado</t>
  </si>
  <si>
    <t>Ampliaciones/ (Reducciones)</t>
  </si>
  <si>
    <t>Estimado (d)</t>
  </si>
  <si>
    <t>Concepto (c)</t>
  </si>
  <si>
    <t>Ingreso</t>
  </si>
  <si>
    <t>FIDEICOMISO DEL PROGRAMA DE REFORESTACIÓN Y PROTECCIÓN A ZONAS REFORESTADAS 11226‐06‐11 &lt;&lt;FIFORES&gt;&gt;
Estado Analítico de Ingresos Detallado - LDF
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</si>
</sst>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 vertical="top" wrapText="1"/>
    </xf>
    <xf numFmtId="43" fontId="3" fillId="2" borderId="0" xfId="3" applyFont="1" applyFill="1" applyBorder="1" applyAlignment="1">
      <alignment vertical="top"/>
    </xf>
    <xf numFmtId="0" fontId="3" fillId="2" borderId="0" xfId="2" applyFont="1" applyFill="1" applyBorder="1" applyAlignment="1" applyProtection="1">
      <alignment horizontal="center" vertical="top" wrapText="1"/>
      <protection locked="0"/>
    </xf>
    <xf numFmtId="0" fontId="2" fillId="0" borderId="1" xfId="2" applyFont="1" applyBorder="1" applyAlignment="1">
      <alignment horizontal="center" vertical="center" wrapText="1"/>
    </xf>
    <xf numFmtId="43" fontId="3" fillId="2" borderId="0" xfId="3" applyFont="1" applyFill="1" applyBorder="1"/>
    <xf numFmtId="0" fontId="2" fillId="2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/>
    <xf numFmtId="0" fontId="3" fillId="2" borderId="0" xfId="2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Border="1" applyAlignment="1">
      <alignment horizontal="right" vertical="top"/>
    </xf>
    <xf numFmtId="0" fontId="3" fillId="2" borderId="0" xfId="2" applyFont="1" applyFill="1" applyBorder="1" applyAlignment="1" applyProtection="1">
      <alignment horizontal="center"/>
      <protection locked="0"/>
    </xf>
    <xf numFmtId="4" fontId="2" fillId="0" borderId="0" xfId="2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0" fontId="4" fillId="0" borderId="0" xfId="1" applyFont="1"/>
    <xf numFmtId="4" fontId="2" fillId="0" borderId="2" xfId="1" applyNumberFormat="1" applyFont="1" applyBorder="1" applyAlignment="1">
      <alignment vertical="center"/>
    </xf>
    <xf numFmtId="0" fontId="2" fillId="0" borderId="2" xfId="1" applyFont="1" applyBorder="1" applyAlignment="1">
      <alignment horizontal="justify" vertical="center"/>
    </xf>
    <xf numFmtId="4" fontId="5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 indent="1"/>
    </xf>
    <xf numFmtId="4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4" fontId="2" fillId="0" borderId="3" xfId="1" applyNumberFormat="1" applyFont="1" applyFill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justify" vertical="center"/>
    </xf>
    <xf numFmtId="4" fontId="5" fillId="0" borderId="3" xfId="1" applyNumberFormat="1" applyFont="1" applyFill="1" applyBorder="1" applyAlignment="1">
      <alignment vertical="center"/>
    </xf>
    <xf numFmtId="0" fontId="2" fillId="0" borderId="3" xfId="1" applyFont="1" applyBorder="1" applyAlignment="1">
      <alignment horizontal="left" vertical="center" indent="2"/>
    </xf>
    <xf numFmtId="0" fontId="2" fillId="0" borderId="3" xfId="1" applyFont="1" applyBorder="1" applyAlignment="1">
      <alignment horizontal="left" vertical="center" wrapText="1" indent="2"/>
    </xf>
    <xf numFmtId="0" fontId="2" fillId="0" borderId="3" xfId="1" applyFont="1" applyFill="1" applyBorder="1" applyAlignment="1">
      <alignment horizontal="left" vertical="center" indent="1"/>
    </xf>
    <xf numFmtId="4" fontId="2" fillId="0" borderId="4" xfId="1" applyNumberFormat="1" applyFont="1" applyBorder="1" applyAlignment="1">
      <alignment vertical="center"/>
    </xf>
    <xf numFmtId="0" fontId="2" fillId="0" borderId="4" xfId="1" applyFont="1" applyBorder="1" applyAlignment="1">
      <alignment horizontal="justify" vertical="center"/>
    </xf>
    <xf numFmtId="0" fontId="6" fillId="3" borderId="2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/>
    <xf numFmtId="0" fontId="6" fillId="3" borderId="5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Junio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zoomScale="90" zoomScaleNormal="90" workbookViewId="0">
      <selection sqref="A1:G1"/>
    </sheetView>
  </sheetViews>
  <sheetFormatPr baseColWidth="10" defaultColWidth="10.84375" defaultRowHeight="10.3" x14ac:dyDescent="0.25"/>
  <cols>
    <col min="1" max="1" width="78.69140625" style="1" customWidth="1"/>
    <col min="2" max="2" width="11.15234375" style="1" customWidth="1"/>
    <col min="3" max="3" width="13.84375" style="1" customWidth="1"/>
    <col min="4" max="4" width="14.3828125" style="1" customWidth="1"/>
    <col min="5" max="6" width="13.3046875" style="1" customWidth="1"/>
    <col min="7" max="7" width="13.3046875" style="1" bestFit="1" customWidth="1"/>
    <col min="8" max="16384" width="10.84375" style="1"/>
  </cols>
  <sheetData>
    <row r="1" spans="1:7" ht="46" customHeight="1" x14ac:dyDescent="0.25">
      <c r="A1" s="38" t="s">
        <v>76</v>
      </c>
      <c r="B1" s="37"/>
      <c r="C1" s="37"/>
      <c r="D1" s="37"/>
      <c r="E1" s="37"/>
      <c r="F1" s="37"/>
      <c r="G1" s="36"/>
    </row>
    <row r="2" spans="1:7" x14ac:dyDescent="0.25">
      <c r="A2" s="35"/>
      <c r="B2" s="34" t="s">
        <v>75</v>
      </c>
      <c r="C2" s="34"/>
      <c r="D2" s="34"/>
      <c r="E2" s="34"/>
      <c r="F2" s="34"/>
      <c r="G2" s="33"/>
    </row>
    <row r="3" spans="1:7" ht="20.6" x14ac:dyDescent="0.25">
      <c r="A3" s="30" t="s">
        <v>74</v>
      </c>
      <c r="B3" s="31" t="s">
        <v>73</v>
      </c>
      <c r="C3" s="32" t="s">
        <v>72</v>
      </c>
      <c r="D3" s="31" t="s">
        <v>71</v>
      </c>
      <c r="E3" s="31" t="s">
        <v>70</v>
      </c>
      <c r="F3" s="31" t="s">
        <v>69</v>
      </c>
      <c r="G3" s="30" t="s">
        <v>68</v>
      </c>
    </row>
    <row r="4" spans="1:7" x14ac:dyDescent="0.25">
      <c r="A4" s="29"/>
      <c r="B4" s="28"/>
      <c r="C4" s="28"/>
      <c r="D4" s="28"/>
      <c r="E4" s="28"/>
      <c r="F4" s="28"/>
      <c r="G4" s="28"/>
    </row>
    <row r="5" spans="1:7" x14ac:dyDescent="0.25">
      <c r="A5" s="22" t="s">
        <v>67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5">
      <c r="A6" s="20" t="s">
        <v>66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F6-B6</f>
        <v>0</v>
      </c>
    </row>
    <row r="7" spans="1:7" x14ac:dyDescent="0.25">
      <c r="A7" s="20" t="s">
        <v>65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F7-B7</f>
        <v>0</v>
      </c>
    </row>
    <row r="8" spans="1:7" x14ac:dyDescent="0.25">
      <c r="A8" s="20" t="s">
        <v>64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F8-B8</f>
        <v>0</v>
      </c>
    </row>
    <row r="9" spans="1:7" x14ac:dyDescent="0.25">
      <c r="A9" s="20" t="s">
        <v>63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</row>
    <row r="10" spans="1:7" x14ac:dyDescent="0.25">
      <c r="A10" s="20" t="s">
        <v>62</v>
      </c>
      <c r="B10" s="19">
        <v>0</v>
      </c>
      <c r="C10" s="19">
        <v>32525.62</v>
      </c>
      <c r="D10" s="19">
        <v>32525.62</v>
      </c>
      <c r="E10" s="19">
        <v>32525.62</v>
      </c>
      <c r="F10" s="19">
        <v>32525.62</v>
      </c>
      <c r="G10" s="19">
        <f>+F10</f>
        <v>32525.62</v>
      </c>
    </row>
    <row r="11" spans="1:7" x14ac:dyDescent="0.25">
      <c r="A11" s="27" t="s">
        <v>61</v>
      </c>
      <c r="B11" s="21">
        <v>0</v>
      </c>
      <c r="C11" s="21">
        <v>0</v>
      </c>
      <c r="D11" s="21">
        <f>B11+C11</f>
        <v>0</v>
      </c>
      <c r="E11" s="21">
        <v>0</v>
      </c>
      <c r="F11" s="19">
        <v>0</v>
      </c>
      <c r="G11" s="19">
        <f>+F11</f>
        <v>0</v>
      </c>
    </row>
    <row r="12" spans="1:7" x14ac:dyDescent="0.25">
      <c r="A12" s="27" t="s">
        <v>60</v>
      </c>
      <c r="B12" s="21">
        <v>0</v>
      </c>
      <c r="C12" s="21">
        <v>1959673.96</v>
      </c>
      <c r="D12" s="21">
        <v>1959673.96</v>
      </c>
      <c r="E12" s="21">
        <v>41403.040000000001</v>
      </c>
      <c r="F12" s="21">
        <v>41403.040000000001</v>
      </c>
      <c r="G12" s="19">
        <f>+F12</f>
        <v>41403.040000000001</v>
      </c>
    </row>
    <row r="13" spans="1:7" x14ac:dyDescent="0.25">
      <c r="A13" s="27" t="s">
        <v>59</v>
      </c>
      <c r="B13" s="21">
        <f>SUM(B14:B24)</f>
        <v>0</v>
      </c>
      <c r="C13" s="21">
        <v>0</v>
      </c>
      <c r="D13" s="21">
        <v>0</v>
      </c>
      <c r="E13" s="21">
        <v>0</v>
      </c>
      <c r="F13" s="21">
        <v>0</v>
      </c>
      <c r="G13" s="19">
        <v>0</v>
      </c>
    </row>
    <row r="14" spans="1:7" x14ac:dyDescent="0.25">
      <c r="A14" s="25" t="s">
        <v>58</v>
      </c>
      <c r="B14" s="19">
        <v>0</v>
      </c>
      <c r="C14" s="19">
        <v>0</v>
      </c>
      <c r="D14" s="19">
        <f>B14+C14</f>
        <v>0</v>
      </c>
      <c r="E14" s="19">
        <v>0</v>
      </c>
      <c r="F14" s="19">
        <v>0</v>
      </c>
      <c r="G14" s="19">
        <f>F14-B14</f>
        <v>0</v>
      </c>
    </row>
    <row r="15" spans="1:7" x14ac:dyDescent="0.25">
      <c r="A15" s="25" t="s">
        <v>57</v>
      </c>
      <c r="B15" s="19">
        <v>0</v>
      </c>
      <c r="C15" s="19">
        <v>0</v>
      </c>
      <c r="D15" s="19">
        <f>B15+C15</f>
        <v>0</v>
      </c>
      <c r="E15" s="19">
        <v>0</v>
      </c>
      <c r="F15" s="19">
        <v>0</v>
      </c>
      <c r="G15" s="19">
        <f>F15-B15</f>
        <v>0</v>
      </c>
    </row>
    <row r="16" spans="1:7" x14ac:dyDescent="0.25">
      <c r="A16" s="25" t="s">
        <v>56</v>
      </c>
      <c r="B16" s="19">
        <v>0</v>
      </c>
      <c r="C16" s="19">
        <v>0</v>
      </c>
      <c r="D16" s="19">
        <f>B16+C16</f>
        <v>0</v>
      </c>
      <c r="E16" s="19">
        <v>0</v>
      </c>
      <c r="F16" s="19">
        <v>0</v>
      </c>
      <c r="G16" s="19">
        <f>F16-B16</f>
        <v>0</v>
      </c>
    </row>
    <row r="17" spans="1:7" x14ac:dyDescent="0.25">
      <c r="A17" s="25" t="s">
        <v>55</v>
      </c>
      <c r="B17" s="19">
        <v>0</v>
      </c>
      <c r="C17" s="19">
        <v>0</v>
      </c>
      <c r="D17" s="19">
        <f>B17+C17</f>
        <v>0</v>
      </c>
      <c r="E17" s="19">
        <v>0</v>
      </c>
      <c r="F17" s="19">
        <v>0</v>
      </c>
      <c r="G17" s="19">
        <f>F17-B17</f>
        <v>0</v>
      </c>
    </row>
    <row r="18" spans="1:7" x14ac:dyDescent="0.25">
      <c r="A18" s="25" t="s">
        <v>54</v>
      </c>
      <c r="B18" s="19">
        <v>0</v>
      </c>
      <c r="C18" s="19">
        <v>0</v>
      </c>
      <c r="D18" s="19">
        <f>B18+C18</f>
        <v>0</v>
      </c>
      <c r="E18" s="19">
        <v>0</v>
      </c>
      <c r="F18" s="19">
        <v>0</v>
      </c>
      <c r="G18" s="19">
        <f>F18-B18</f>
        <v>0</v>
      </c>
    </row>
    <row r="19" spans="1:7" x14ac:dyDescent="0.25">
      <c r="A19" s="25" t="s">
        <v>53</v>
      </c>
      <c r="B19" s="19">
        <v>0</v>
      </c>
      <c r="C19" s="19">
        <v>0</v>
      </c>
      <c r="D19" s="19">
        <f>B19+C19</f>
        <v>0</v>
      </c>
      <c r="E19" s="19">
        <v>0</v>
      </c>
      <c r="F19" s="19">
        <v>0</v>
      </c>
      <c r="G19" s="19">
        <f>F19-B19</f>
        <v>0</v>
      </c>
    </row>
    <row r="20" spans="1:7" x14ac:dyDescent="0.25">
      <c r="A20" s="25" t="s">
        <v>52</v>
      </c>
      <c r="B20" s="19">
        <v>0</v>
      </c>
      <c r="C20" s="19">
        <v>0</v>
      </c>
      <c r="D20" s="19">
        <f>B20+C20</f>
        <v>0</v>
      </c>
      <c r="E20" s="19">
        <v>0</v>
      </c>
      <c r="F20" s="19">
        <v>0</v>
      </c>
      <c r="G20" s="19">
        <f>F20-B20</f>
        <v>0</v>
      </c>
    </row>
    <row r="21" spans="1:7" x14ac:dyDescent="0.25">
      <c r="A21" s="25" t="s">
        <v>51</v>
      </c>
      <c r="B21" s="19">
        <v>0</v>
      </c>
      <c r="C21" s="19">
        <v>0</v>
      </c>
      <c r="D21" s="19">
        <f>B21+C21</f>
        <v>0</v>
      </c>
      <c r="E21" s="19">
        <v>0</v>
      </c>
      <c r="F21" s="19">
        <v>0</v>
      </c>
      <c r="G21" s="19">
        <f>F21-B21</f>
        <v>0</v>
      </c>
    </row>
    <row r="22" spans="1:7" x14ac:dyDescent="0.25">
      <c r="A22" s="25" t="s">
        <v>50</v>
      </c>
      <c r="B22" s="19">
        <v>0</v>
      </c>
      <c r="C22" s="19">
        <v>0</v>
      </c>
      <c r="D22" s="19">
        <f>B22+C22</f>
        <v>0</v>
      </c>
      <c r="E22" s="19">
        <v>0</v>
      </c>
      <c r="F22" s="19">
        <v>0</v>
      </c>
      <c r="G22" s="19">
        <f>F22-B22</f>
        <v>0</v>
      </c>
    </row>
    <row r="23" spans="1:7" x14ac:dyDescent="0.25">
      <c r="A23" s="25" t="s">
        <v>49</v>
      </c>
      <c r="B23" s="19">
        <v>0</v>
      </c>
      <c r="C23" s="19">
        <v>0</v>
      </c>
      <c r="D23" s="19">
        <f>B23+C23</f>
        <v>0</v>
      </c>
      <c r="E23" s="19">
        <v>0</v>
      </c>
      <c r="F23" s="19">
        <v>0</v>
      </c>
      <c r="G23" s="19">
        <f>F23-B23</f>
        <v>0</v>
      </c>
    </row>
    <row r="24" spans="1:7" x14ac:dyDescent="0.25">
      <c r="A24" s="25" t="s">
        <v>48</v>
      </c>
      <c r="B24" s="19">
        <v>0</v>
      </c>
      <c r="C24" s="19">
        <v>0</v>
      </c>
      <c r="D24" s="19">
        <f>B24+C24</f>
        <v>0</v>
      </c>
      <c r="E24" s="19">
        <v>0</v>
      </c>
      <c r="F24" s="19">
        <v>0</v>
      </c>
      <c r="G24" s="19">
        <f>F24-B24</f>
        <v>0</v>
      </c>
    </row>
    <row r="25" spans="1:7" x14ac:dyDescent="0.25">
      <c r="A25" s="20" t="s">
        <v>47</v>
      </c>
      <c r="B25" s="19">
        <f>SUM(B26:B30)</f>
        <v>0</v>
      </c>
      <c r="C25" s="19">
        <f>SUM(C26:C30)</f>
        <v>0</v>
      </c>
      <c r="D25" s="19">
        <f>SUM(D26:D30)</f>
        <v>0</v>
      </c>
      <c r="E25" s="19">
        <f>SUM(E26:E30)</f>
        <v>0</v>
      </c>
      <c r="F25" s="19">
        <f>SUM(F26:F30)</f>
        <v>0</v>
      </c>
      <c r="G25" s="19">
        <f>SUM(G26:G30)</f>
        <v>0</v>
      </c>
    </row>
    <row r="26" spans="1:7" x14ac:dyDescent="0.25">
      <c r="A26" s="25" t="s">
        <v>46</v>
      </c>
      <c r="B26" s="19">
        <v>0</v>
      </c>
      <c r="C26" s="19">
        <v>0</v>
      </c>
      <c r="D26" s="19">
        <f>B26+C26</f>
        <v>0</v>
      </c>
      <c r="E26" s="19">
        <v>0</v>
      </c>
      <c r="F26" s="19">
        <v>0</v>
      </c>
      <c r="G26" s="19">
        <f>F26-B26</f>
        <v>0</v>
      </c>
    </row>
    <row r="27" spans="1:7" x14ac:dyDescent="0.25">
      <c r="A27" s="25" t="s">
        <v>45</v>
      </c>
      <c r="B27" s="19">
        <v>0</v>
      </c>
      <c r="C27" s="19">
        <v>0</v>
      </c>
      <c r="D27" s="19">
        <f>B27+C27</f>
        <v>0</v>
      </c>
      <c r="E27" s="19">
        <v>0</v>
      </c>
      <c r="F27" s="19">
        <v>0</v>
      </c>
      <c r="G27" s="19">
        <f>F27-B27</f>
        <v>0</v>
      </c>
    </row>
    <row r="28" spans="1:7" x14ac:dyDescent="0.25">
      <c r="A28" s="25" t="s">
        <v>44</v>
      </c>
      <c r="B28" s="19">
        <v>0</v>
      </c>
      <c r="C28" s="19">
        <v>0</v>
      </c>
      <c r="D28" s="19">
        <f>B28+C28</f>
        <v>0</v>
      </c>
      <c r="E28" s="19">
        <v>0</v>
      </c>
      <c r="F28" s="19">
        <v>0</v>
      </c>
      <c r="G28" s="19">
        <f>F28-B28</f>
        <v>0</v>
      </c>
    </row>
    <row r="29" spans="1:7" x14ac:dyDescent="0.25">
      <c r="A29" s="25" t="s">
        <v>43</v>
      </c>
      <c r="B29" s="19">
        <v>0</v>
      </c>
      <c r="C29" s="19">
        <v>0</v>
      </c>
      <c r="D29" s="19">
        <f>B29+C29</f>
        <v>0</v>
      </c>
      <c r="E29" s="19">
        <v>0</v>
      </c>
      <c r="F29" s="19">
        <v>0</v>
      </c>
      <c r="G29" s="19">
        <f>F29-B29</f>
        <v>0</v>
      </c>
    </row>
    <row r="30" spans="1:7" x14ac:dyDescent="0.25">
      <c r="A30" s="25" t="s">
        <v>42</v>
      </c>
      <c r="B30" s="19">
        <v>0</v>
      </c>
      <c r="C30" s="19">
        <v>0</v>
      </c>
      <c r="D30" s="19">
        <f>B30+C30</f>
        <v>0</v>
      </c>
      <c r="E30" s="19">
        <v>0</v>
      </c>
      <c r="F30" s="19">
        <v>0</v>
      </c>
      <c r="G30" s="19">
        <f>F30-B30</f>
        <v>0</v>
      </c>
    </row>
    <row r="31" spans="1:7" x14ac:dyDescent="0.25">
      <c r="A31" s="20" t="s">
        <v>41</v>
      </c>
      <c r="B31" s="19">
        <v>0</v>
      </c>
      <c r="C31" s="19">
        <v>1610000</v>
      </c>
      <c r="D31" s="19">
        <v>1610000</v>
      </c>
      <c r="E31" s="19">
        <v>1610000</v>
      </c>
      <c r="F31" s="19">
        <v>1610000</v>
      </c>
      <c r="G31" s="19">
        <f>+F31</f>
        <v>1610000</v>
      </c>
    </row>
    <row r="32" spans="1:7" x14ac:dyDescent="0.25">
      <c r="A32" s="20" t="s">
        <v>40</v>
      </c>
      <c r="B32" s="19">
        <f>SUM(B33)</f>
        <v>0</v>
      </c>
      <c r="C32" s="19">
        <f>SUM(C33)</f>
        <v>0</v>
      </c>
      <c r="D32" s="19">
        <f>SUM(D33)</f>
        <v>0</v>
      </c>
      <c r="E32" s="19">
        <f>SUM(E33)</f>
        <v>0</v>
      </c>
      <c r="F32" s="19">
        <f>SUM(F33)</f>
        <v>0</v>
      </c>
      <c r="G32" s="19">
        <f>SUM(G33)</f>
        <v>0</v>
      </c>
    </row>
    <row r="33" spans="1:7" x14ac:dyDescent="0.25">
      <c r="A33" s="25" t="s">
        <v>39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>F33-B33</f>
        <v>0</v>
      </c>
    </row>
    <row r="34" spans="1:7" x14ac:dyDescent="0.25">
      <c r="A34" s="20" t="s">
        <v>38</v>
      </c>
      <c r="B34" s="19">
        <f>SUM(B35:B36)</f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x14ac:dyDescent="0.25">
      <c r="A35" s="25" t="s">
        <v>37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v>0</v>
      </c>
      <c r="G35" s="21">
        <f>F35-B35</f>
        <v>0</v>
      </c>
    </row>
    <row r="36" spans="1:7" x14ac:dyDescent="0.25">
      <c r="A36" s="25" t="s">
        <v>36</v>
      </c>
      <c r="B36" s="21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2" t="s">
        <v>35</v>
      </c>
      <c r="B37" s="24">
        <f>SUM(B6:B13)+B25+B31+B32+B34</f>
        <v>0</v>
      </c>
      <c r="C37" s="24">
        <f>SUM(C6:C13)+C25+C31+C32+C34</f>
        <v>3602199.58</v>
      </c>
      <c r="D37" s="24">
        <f>SUM(D6:D13)+D25+D31+D32+D34</f>
        <v>3602199.58</v>
      </c>
      <c r="E37" s="24">
        <f>SUM(E6:E13)+E25+E31+E32+E34</f>
        <v>1683928.66</v>
      </c>
      <c r="F37" s="24">
        <f>SUM(F6:F13)+F25+F31+F32+F34</f>
        <v>1683928.66</v>
      </c>
      <c r="G37" s="24">
        <f>SUM(G6:G13)+G25+G31+G32+G34</f>
        <v>1683928.66</v>
      </c>
    </row>
    <row r="38" spans="1:7" x14ac:dyDescent="0.25">
      <c r="A38" s="22" t="s">
        <v>34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4">
        <f>IF((F37-B37)&lt;0,0,(F37-B37))</f>
        <v>1683928.66</v>
      </c>
    </row>
    <row r="39" spans="1:7" x14ac:dyDescent="0.25">
      <c r="A39" s="23"/>
      <c r="B39" s="21"/>
      <c r="C39" s="21"/>
      <c r="D39" s="21"/>
      <c r="E39" s="21"/>
      <c r="F39" s="21"/>
      <c r="G39" s="21"/>
    </row>
    <row r="40" spans="1:7" x14ac:dyDescent="0.25">
      <c r="A40" s="22" t="s">
        <v>33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x14ac:dyDescent="0.25">
      <c r="A41" s="20" t="s">
        <v>32</v>
      </c>
      <c r="B41" s="21">
        <f>SUM(B42:B49)</f>
        <v>0</v>
      </c>
      <c r="C41" s="21">
        <f>SUM(C42:C49)</f>
        <v>0</v>
      </c>
      <c r="D41" s="21">
        <f>SUM(D42:D49)</f>
        <v>0</v>
      </c>
      <c r="E41" s="21">
        <f>SUM(E42:E49)</f>
        <v>0</v>
      </c>
      <c r="F41" s="21">
        <f>SUM(F42:F49)</f>
        <v>0</v>
      </c>
      <c r="G41" s="21">
        <f>SUM(G42:G49)</f>
        <v>0</v>
      </c>
    </row>
    <row r="42" spans="1:7" x14ac:dyDescent="0.25">
      <c r="A42" s="25" t="s">
        <v>31</v>
      </c>
      <c r="B42" s="19">
        <v>0</v>
      </c>
      <c r="C42" s="19">
        <v>0</v>
      </c>
      <c r="D42" s="19">
        <f>B42+C42</f>
        <v>0</v>
      </c>
      <c r="E42" s="19">
        <v>0</v>
      </c>
      <c r="F42" s="19">
        <v>0</v>
      </c>
      <c r="G42" s="19">
        <f>F42-B42</f>
        <v>0</v>
      </c>
    </row>
    <row r="43" spans="1:7" x14ac:dyDescent="0.25">
      <c r="A43" s="25" t="s">
        <v>30</v>
      </c>
      <c r="B43" s="19">
        <v>0</v>
      </c>
      <c r="C43" s="19">
        <v>0</v>
      </c>
      <c r="D43" s="19">
        <f>B43+C43</f>
        <v>0</v>
      </c>
      <c r="E43" s="19">
        <v>0</v>
      </c>
      <c r="F43" s="19">
        <v>0</v>
      </c>
      <c r="G43" s="19">
        <f>F43-B43</f>
        <v>0</v>
      </c>
    </row>
    <row r="44" spans="1:7" x14ac:dyDescent="0.25">
      <c r="A44" s="25" t="s">
        <v>29</v>
      </c>
      <c r="B44" s="19">
        <v>0</v>
      </c>
      <c r="C44" s="19">
        <v>0</v>
      </c>
      <c r="D44" s="19">
        <f>B44+C44</f>
        <v>0</v>
      </c>
      <c r="E44" s="19">
        <v>0</v>
      </c>
      <c r="F44" s="19">
        <v>0</v>
      </c>
      <c r="G44" s="19">
        <f>F44-B44</f>
        <v>0</v>
      </c>
    </row>
    <row r="45" spans="1:7" ht="20.6" x14ac:dyDescent="0.25">
      <c r="A45" s="26" t="s">
        <v>28</v>
      </c>
      <c r="B45" s="19">
        <v>0</v>
      </c>
      <c r="C45" s="19">
        <v>0</v>
      </c>
      <c r="D45" s="19">
        <f>B45+C45</f>
        <v>0</v>
      </c>
      <c r="E45" s="19">
        <v>0</v>
      </c>
      <c r="F45" s="19">
        <v>0</v>
      </c>
      <c r="G45" s="19">
        <f>F45-B45</f>
        <v>0</v>
      </c>
    </row>
    <row r="46" spans="1:7" x14ac:dyDescent="0.25">
      <c r="A46" s="25" t="s">
        <v>27</v>
      </c>
      <c r="B46" s="19">
        <v>0</v>
      </c>
      <c r="C46" s="19">
        <v>0</v>
      </c>
      <c r="D46" s="19">
        <f>B46+C46</f>
        <v>0</v>
      </c>
      <c r="E46" s="19">
        <v>0</v>
      </c>
      <c r="F46" s="19">
        <v>0</v>
      </c>
      <c r="G46" s="19">
        <f>F46-B46</f>
        <v>0</v>
      </c>
    </row>
    <row r="47" spans="1:7" x14ac:dyDescent="0.25">
      <c r="A47" s="25" t="s">
        <v>26</v>
      </c>
      <c r="B47" s="19">
        <v>0</v>
      </c>
      <c r="C47" s="19">
        <v>0</v>
      </c>
      <c r="D47" s="19">
        <f>B47+C47</f>
        <v>0</v>
      </c>
      <c r="E47" s="19">
        <v>0</v>
      </c>
      <c r="F47" s="19">
        <v>0</v>
      </c>
      <c r="G47" s="19">
        <f>F47-B47</f>
        <v>0</v>
      </c>
    </row>
    <row r="48" spans="1:7" x14ac:dyDescent="0.25">
      <c r="A48" s="25" t="s">
        <v>25</v>
      </c>
      <c r="B48" s="19">
        <v>0</v>
      </c>
      <c r="C48" s="19">
        <v>0</v>
      </c>
      <c r="D48" s="19">
        <f>B48+C48</f>
        <v>0</v>
      </c>
      <c r="E48" s="19">
        <v>0</v>
      </c>
      <c r="F48" s="19">
        <v>0</v>
      </c>
      <c r="G48" s="19">
        <f>F48-B48</f>
        <v>0</v>
      </c>
    </row>
    <row r="49" spans="1:7" x14ac:dyDescent="0.25">
      <c r="A49" s="25" t="s">
        <v>24</v>
      </c>
      <c r="B49" s="19">
        <v>0</v>
      </c>
      <c r="C49" s="19">
        <v>0</v>
      </c>
      <c r="D49" s="19">
        <f>B49+C49</f>
        <v>0</v>
      </c>
      <c r="E49" s="19">
        <v>0</v>
      </c>
      <c r="F49" s="19">
        <v>0</v>
      </c>
      <c r="G49" s="19">
        <f>F49-B49</f>
        <v>0</v>
      </c>
    </row>
    <row r="50" spans="1:7" x14ac:dyDescent="0.25">
      <c r="A50" s="20" t="s">
        <v>23</v>
      </c>
      <c r="B50" s="19">
        <f>SUM(B51:B54)</f>
        <v>0</v>
      </c>
      <c r="C50" s="19">
        <f>SUM(C51:C54)</f>
        <v>0</v>
      </c>
      <c r="D50" s="19">
        <f>SUM(D51:D54)</f>
        <v>0</v>
      </c>
      <c r="E50" s="19">
        <f>SUM(E51:E54)</f>
        <v>0</v>
      </c>
      <c r="F50" s="19">
        <f>SUM(F51:F54)</f>
        <v>0</v>
      </c>
      <c r="G50" s="19">
        <f>SUM(G51:G54)</f>
        <v>0</v>
      </c>
    </row>
    <row r="51" spans="1:7" x14ac:dyDescent="0.25">
      <c r="A51" s="25" t="s">
        <v>22</v>
      </c>
      <c r="B51" s="19">
        <v>0</v>
      </c>
      <c r="C51" s="19">
        <v>0</v>
      </c>
      <c r="D51" s="19">
        <f>B51+C51</f>
        <v>0</v>
      </c>
      <c r="E51" s="19">
        <v>0</v>
      </c>
      <c r="F51" s="19">
        <v>0</v>
      </c>
      <c r="G51" s="19">
        <f>F51-B51</f>
        <v>0</v>
      </c>
    </row>
    <row r="52" spans="1:7" x14ac:dyDescent="0.25">
      <c r="A52" s="25" t="s">
        <v>21</v>
      </c>
      <c r="B52" s="19">
        <v>0</v>
      </c>
      <c r="C52" s="19">
        <v>0</v>
      </c>
      <c r="D52" s="19">
        <f>B52+C52</f>
        <v>0</v>
      </c>
      <c r="E52" s="19">
        <v>0</v>
      </c>
      <c r="F52" s="19">
        <v>0</v>
      </c>
      <c r="G52" s="19">
        <f>F52-B52</f>
        <v>0</v>
      </c>
    </row>
    <row r="53" spans="1:7" x14ac:dyDescent="0.25">
      <c r="A53" s="25" t="s">
        <v>20</v>
      </c>
      <c r="B53" s="19">
        <v>0</v>
      </c>
      <c r="C53" s="19">
        <v>0</v>
      </c>
      <c r="D53" s="19">
        <f>B53+C53</f>
        <v>0</v>
      </c>
      <c r="E53" s="19">
        <v>0</v>
      </c>
      <c r="F53" s="19">
        <v>0</v>
      </c>
      <c r="G53" s="19">
        <f>F53-B53</f>
        <v>0</v>
      </c>
    </row>
    <row r="54" spans="1:7" x14ac:dyDescent="0.25">
      <c r="A54" s="25" t="s">
        <v>19</v>
      </c>
      <c r="B54" s="19">
        <v>0</v>
      </c>
      <c r="C54" s="19">
        <v>0</v>
      </c>
      <c r="D54" s="19">
        <f>B54+C54</f>
        <v>0</v>
      </c>
      <c r="E54" s="19">
        <v>0</v>
      </c>
      <c r="F54" s="19">
        <v>0</v>
      </c>
      <c r="G54" s="19">
        <f>F54-B54</f>
        <v>0</v>
      </c>
    </row>
    <row r="55" spans="1:7" x14ac:dyDescent="0.25">
      <c r="A55" s="20" t="s">
        <v>18</v>
      </c>
      <c r="B55" s="19">
        <f>SUM(B56:B57)</f>
        <v>0</v>
      </c>
      <c r="C55" s="19">
        <f>SUM(C56:C57)</f>
        <v>0</v>
      </c>
      <c r="D55" s="19">
        <f>SUM(D56:D57)</f>
        <v>0</v>
      </c>
      <c r="E55" s="19">
        <f>SUM(E56:E57)</f>
        <v>0</v>
      </c>
      <c r="F55" s="19">
        <f>SUM(F56:F57)</f>
        <v>0</v>
      </c>
      <c r="G55" s="19">
        <f>F55-B55</f>
        <v>0</v>
      </c>
    </row>
    <row r="56" spans="1:7" x14ac:dyDescent="0.25">
      <c r="A56" s="25" t="s">
        <v>17</v>
      </c>
      <c r="B56" s="19">
        <v>0</v>
      </c>
      <c r="C56" s="19">
        <v>0</v>
      </c>
      <c r="D56" s="19">
        <f>B56+C56</f>
        <v>0</v>
      </c>
      <c r="E56" s="19">
        <v>0</v>
      </c>
      <c r="F56" s="19">
        <v>0</v>
      </c>
      <c r="G56" s="19">
        <f>F56-B56</f>
        <v>0</v>
      </c>
    </row>
    <row r="57" spans="1:7" x14ac:dyDescent="0.25">
      <c r="A57" s="25" t="s">
        <v>16</v>
      </c>
      <c r="B57" s="21">
        <v>0</v>
      </c>
      <c r="C57" s="21">
        <v>0</v>
      </c>
      <c r="D57" s="21">
        <f>B57+C57</f>
        <v>0</v>
      </c>
      <c r="E57" s="21">
        <v>0</v>
      </c>
      <c r="F57" s="21">
        <v>0</v>
      </c>
      <c r="G57" s="21">
        <f>F57-B57</f>
        <v>0</v>
      </c>
    </row>
    <row r="58" spans="1:7" x14ac:dyDescent="0.25">
      <c r="A58" s="20" t="s">
        <v>15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>F58-B58</f>
        <v>0</v>
      </c>
    </row>
    <row r="59" spans="1:7" x14ac:dyDescent="0.25">
      <c r="A59" s="20" t="s">
        <v>14</v>
      </c>
      <c r="B59" s="21">
        <v>0</v>
      </c>
      <c r="C59" s="21">
        <v>0</v>
      </c>
      <c r="D59" s="21">
        <f>B59+C59</f>
        <v>0</v>
      </c>
      <c r="E59" s="21">
        <v>0</v>
      </c>
      <c r="F59" s="21">
        <v>0</v>
      </c>
      <c r="G59" s="21">
        <f>F59-B59</f>
        <v>0</v>
      </c>
    </row>
    <row r="60" spans="1:7" x14ac:dyDescent="0.25">
      <c r="A60" s="22" t="s">
        <v>13</v>
      </c>
      <c r="B60" s="24">
        <f>B41+B50+B55+B58+B59</f>
        <v>0</v>
      </c>
      <c r="C60" s="24">
        <f>C41+C50+C55+C58+C59</f>
        <v>0</v>
      </c>
      <c r="D60" s="24">
        <f>D41+D50+D55+D58+D59</f>
        <v>0</v>
      </c>
      <c r="E60" s="24">
        <f>E41+E50+E55+E58+E59</f>
        <v>0</v>
      </c>
      <c r="F60" s="24">
        <f>F41+F50+F55+F58+F59</f>
        <v>0</v>
      </c>
      <c r="G60" s="24">
        <f>G41+G50+G55+G58+G59</f>
        <v>0</v>
      </c>
    </row>
    <row r="61" spans="1:7" ht="5.15" customHeight="1" x14ac:dyDescent="0.25">
      <c r="A61" s="23"/>
      <c r="B61" s="21"/>
      <c r="C61" s="21"/>
      <c r="D61" s="21"/>
      <c r="E61" s="21"/>
      <c r="F61" s="21"/>
      <c r="G61" s="21"/>
    </row>
    <row r="62" spans="1:7" x14ac:dyDescent="0.25">
      <c r="A62" s="22" t="s">
        <v>12</v>
      </c>
      <c r="B62" s="24">
        <f>SUM(B63)</f>
        <v>0</v>
      </c>
      <c r="C62" s="24">
        <f>SUM(C63)</f>
        <v>0</v>
      </c>
      <c r="D62" s="24">
        <f>SUM(D63)</f>
        <v>0</v>
      </c>
      <c r="E62" s="24">
        <f>SUM(E63)</f>
        <v>0</v>
      </c>
      <c r="F62" s="24">
        <f>SUM(F63)</f>
        <v>0</v>
      </c>
      <c r="G62" s="24">
        <f>SUM(G63)</f>
        <v>0</v>
      </c>
    </row>
    <row r="63" spans="1:7" x14ac:dyDescent="0.25">
      <c r="A63" s="20" t="s">
        <v>11</v>
      </c>
      <c r="B63" s="21">
        <v>0</v>
      </c>
      <c r="C63" s="21">
        <v>0</v>
      </c>
      <c r="D63" s="21">
        <f>B63+C63</f>
        <v>0</v>
      </c>
      <c r="E63" s="21">
        <v>0</v>
      </c>
      <c r="F63" s="21">
        <v>0</v>
      </c>
      <c r="G63" s="21">
        <f>F63-B63</f>
        <v>0</v>
      </c>
    </row>
    <row r="64" spans="1:7" ht="5.15" customHeight="1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2" t="s">
        <v>10</v>
      </c>
      <c r="B65" s="24">
        <f>B37+B60+B62</f>
        <v>0</v>
      </c>
      <c r="C65" s="24">
        <f>C37+C60+C62</f>
        <v>3602199.58</v>
      </c>
      <c r="D65" s="24">
        <f>D37+D60+D62</f>
        <v>3602199.58</v>
      </c>
      <c r="E65" s="24">
        <f>E37+E60+E62</f>
        <v>1683928.66</v>
      </c>
      <c r="F65" s="24">
        <f>F37+F60+F62</f>
        <v>1683928.66</v>
      </c>
      <c r="G65" s="24">
        <f>G37+G60+G62</f>
        <v>1683928.66</v>
      </c>
    </row>
    <row r="66" spans="1:7" ht="5.15" customHeight="1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2" t="s">
        <v>9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7" x14ac:dyDescent="0.25">
      <c r="A68" s="20" t="s">
        <v>8</v>
      </c>
      <c r="B68" s="21">
        <v>0</v>
      </c>
      <c r="C68" s="21">
        <v>0</v>
      </c>
      <c r="D68" s="21">
        <f>B68+C68</f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0" t="s">
        <v>7</v>
      </c>
      <c r="B69" s="19">
        <v>0</v>
      </c>
      <c r="C69" s="19">
        <v>0</v>
      </c>
      <c r="D69" s="19">
        <f>B69+C69</f>
        <v>0</v>
      </c>
      <c r="E69" s="19">
        <v>0</v>
      </c>
      <c r="F69" s="19">
        <v>0</v>
      </c>
      <c r="G69" s="19">
        <f>F69-B69</f>
        <v>0</v>
      </c>
    </row>
    <row r="70" spans="1:7" x14ac:dyDescent="0.25">
      <c r="A70" s="18" t="s">
        <v>6</v>
      </c>
      <c r="B70" s="17">
        <f>B68+B69</f>
        <v>0</v>
      </c>
      <c r="C70" s="17">
        <f>C68+C69</f>
        <v>0</v>
      </c>
      <c r="D70" s="17">
        <f>D68+D69</f>
        <v>0</v>
      </c>
      <c r="E70" s="17">
        <f>E68+E69</f>
        <v>0</v>
      </c>
      <c r="F70" s="17">
        <f>F68+F69</f>
        <v>0</v>
      </c>
      <c r="G70" s="17">
        <f>G68+G69</f>
        <v>0</v>
      </c>
    </row>
    <row r="71" spans="1:7" ht="5.15" customHeight="1" x14ac:dyDescent="0.25">
      <c r="A71" s="16"/>
      <c r="B71" s="15"/>
      <c r="C71" s="15"/>
      <c r="D71" s="15"/>
      <c r="E71" s="15"/>
      <c r="F71" s="15"/>
      <c r="G71" s="15"/>
    </row>
    <row r="72" spans="1:7" x14ac:dyDescent="0.25">
      <c r="E72" s="14"/>
      <c r="F72" s="14"/>
    </row>
    <row r="73" spans="1:7" x14ac:dyDescent="0.25">
      <c r="A73" s="1" t="s">
        <v>5</v>
      </c>
      <c r="B73" s="13"/>
      <c r="C73" s="13"/>
      <c r="D73" s="13"/>
      <c r="E73" s="13"/>
      <c r="F73" s="13"/>
      <c r="G73" s="13"/>
    </row>
    <row r="77" spans="1:7" x14ac:dyDescent="0.25">
      <c r="A77" s="8"/>
      <c r="B77" s="12"/>
      <c r="C77" s="12"/>
      <c r="D77" s="12"/>
      <c r="E77" s="12"/>
      <c r="F77" s="12"/>
      <c r="G77" s="12"/>
    </row>
    <row r="78" spans="1:7" x14ac:dyDescent="0.25">
      <c r="A78" s="11" t="s">
        <v>4</v>
      </c>
      <c r="B78" s="11"/>
      <c r="C78" s="6"/>
      <c r="D78" s="10"/>
      <c r="E78" s="9"/>
      <c r="F78" s="9"/>
      <c r="G78" s="8"/>
    </row>
    <row r="79" spans="1:7" x14ac:dyDescent="0.25">
      <c r="A79" s="7" t="s">
        <v>3</v>
      </c>
      <c r="B79" s="7"/>
      <c r="C79" s="6"/>
      <c r="D79" s="6"/>
      <c r="E79" s="5" t="s">
        <v>2</v>
      </c>
      <c r="F79" s="5"/>
      <c r="G79" s="5"/>
    </row>
    <row r="80" spans="1:7" ht="28" customHeight="1" x14ac:dyDescent="0.25">
      <c r="A80" s="4" t="s">
        <v>1</v>
      </c>
      <c r="B80" s="4"/>
      <c r="C80" s="3"/>
      <c r="D80" s="3"/>
      <c r="E80" s="2" t="s">
        <v>0</v>
      </c>
      <c r="F80" s="2"/>
      <c r="G80" s="2"/>
    </row>
  </sheetData>
  <mergeCells count="8">
    <mergeCell ref="A80:B80"/>
    <mergeCell ref="E80:G80"/>
    <mergeCell ref="A1:G1"/>
    <mergeCell ref="B2:F2"/>
    <mergeCell ref="A78:B78"/>
    <mergeCell ref="E78:F78"/>
    <mergeCell ref="A79:B79"/>
    <mergeCell ref="E79:G79"/>
  </mergeCells>
  <pageMargins left="0.70866141732283472" right="0.70866141732283472" top="0.74803149606299213" bottom="0.74803149606299213" header="0.31496062992125984" footer="0.31496062992125984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2021-07-23T19:00:47Z</dcterms:created>
  <dcterms:modified xsi:type="dcterms:W3CDTF">2021-07-23T19:01:02Z</dcterms:modified>
</cp:coreProperties>
</file>