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"/>
    </mc:Choice>
  </mc:AlternateContent>
  <bookViews>
    <workbookView xWindow="0" yWindow="0" windowWidth="16457" windowHeight="5837"/>
  </bookViews>
  <sheets>
    <sheet name="F4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balanza_mes">'[2]Ene-16'!$A$1:$H$200</definedName>
    <definedName name="ENTE_PUBLICO_A">'[1]Info General'!$C$7</definedName>
    <definedName name="PERIODO_INFORME">'[1]Info General'!$C$14</definedName>
    <definedName name="tipo">#REF!</definedName>
    <definedName name="ULTIMO">'[1]Info General'!$E$20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E69" i="1" s="1"/>
  <c r="E60" i="1"/>
  <c r="D60" i="1"/>
  <c r="D68" i="1" s="1"/>
  <c r="D69" i="1" s="1"/>
  <c r="C60" i="1"/>
  <c r="C68" i="1" s="1"/>
  <c r="C69" i="1" s="1"/>
  <c r="C55" i="1"/>
  <c r="C54" i="1"/>
  <c r="E52" i="1"/>
  <c r="D52" i="1"/>
  <c r="E50" i="1"/>
  <c r="D50" i="1"/>
  <c r="E46" i="1"/>
  <c r="D46" i="1"/>
  <c r="C46" i="1"/>
  <c r="E45" i="1"/>
  <c r="E54" i="1" s="1"/>
  <c r="E55" i="1" s="1"/>
  <c r="D45" i="1"/>
  <c r="D54" i="1" s="1"/>
  <c r="D55" i="1" s="1"/>
  <c r="C41" i="1"/>
  <c r="E37" i="1"/>
  <c r="D37" i="1"/>
  <c r="C37" i="1"/>
  <c r="E34" i="1"/>
  <c r="E41" i="1" s="1"/>
  <c r="D34" i="1"/>
  <c r="D41" i="1" s="1"/>
  <c r="C34" i="1"/>
  <c r="E26" i="1"/>
  <c r="D26" i="1"/>
  <c r="C26" i="1"/>
  <c r="E16" i="1"/>
  <c r="D16" i="1"/>
  <c r="E12" i="1"/>
  <c r="D12" i="1"/>
  <c r="C12" i="1"/>
  <c r="E7" i="1"/>
  <c r="E20" i="1" s="1"/>
  <c r="E21" i="1" s="1"/>
  <c r="E22" i="1" s="1"/>
  <c r="E30" i="1" s="1"/>
  <c r="D7" i="1"/>
  <c r="D20" i="1" s="1"/>
  <c r="D21" i="1" s="1"/>
  <c r="D22" i="1" s="1"/>
  <c r="D30" i="1" s="1"/>
  <c r="C7" i="1"/>
  <c r="C20" i="1" s="1"/>
  <c r="C21" i="1" s="1"/>
  <c r="C22" i="1" s="1"/>
  <c r="C30" i="1" s="1"/>
</calcChain>
</file>

<file path=xl/sharedStrings.xml><?xml version="1.0" encoding="utf-8"?>
<sst xmlns="http://schemas.openxmlformats.org/spreadsheetml/2006/main" count="67" uniqueCount="48">
  <si>
    <t>FIDEICOMISO DEL PROGRAMA DE REFORESTACIÓN Y PROTECCIÓN A ZONAS REFORESTADAS 11226‐06‐11 &lt;&lt;FIFORES&gt;&gt;
Balance Presupuestario - LDF
Al 31 de diciembre de 2020
PESOS</t>
  </si>
  <si>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</si>
  <si>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</si>
  <si>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</si>
  <si>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</si>
  <si>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</si>
  <si>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</si>
  <si>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</si>
  <si>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</si>
  <si>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</si>
  <si>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</si>
  <si>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</si>
  <si>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</si>
  <si>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</si>
  <si>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</si>
  <si>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</si>
  <si>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</si>
  <si>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</si>
  <si>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</si>
  <si>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</si>
  <si>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</si>
  <si>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</si>
  <si>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</si>
  <si>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</si>
  <si>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</si>
  <si>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</si>
  <si>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</si>
  <si>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</si>
  <si>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</si>
  <si>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</si>
  <si>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</si>
  <si>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</si>
  <si>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</si>
  <si>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</si>
  <si>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</si>
  <si>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</si>
  <si>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</si>
  <si>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</si>
  <si>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</si>
  <si>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</si>
  <si>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</si>
  <si>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</si>
  <si>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que los Estados Financieros y sus Notas son razonablemente correctos y responsabilidad del emisor.</t>
  </si>
  <si>
    <t>_________________________________________________</t>
  </si>
  <si>
    <t>C.P. Ma. Cristina Aguilar Valtierra</t>
  </si>
  <si>
    <t>Lic. María Isabel Ortiz Mantilla</t>
  </si>
  <si>
    <t>Directora Administrativa</t>
  </si>
  <si>
    <t>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</si>
</sst>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000000000"/>
    <numFmt numFmtId="165" formatCode="#,##0.0000000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0" borderId="0" xfId="1" applyFont="1"/>
    <xf numFmtId="0" fontId="2" fillId="2" borderId="4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vertical="center"/>
    </xf>
    <xf numFmtId="0" fontId="2" fillId="2" borderId="10" xfId="1" applyFont="1" applyFill="1" applyBorder="1" applyAlignment="1">
      <alignment vertical="center"/>
    </xf>
    <xf numFmtId="0" fontId="2" fillId="2" borderId="1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3" fillId="0" borderId="2" xfId="1" applyFont="1" applyBorder="1" applyAlignment="1">
      <alignment vertical="center" wrapText="1"/>
    </xf>
    <xf numFmtId="4" fontId="3" fillId="0" borderId="12" xfId="1" applyNumberFormat="1" applyFont="1" applyBorder="1" applyAlignment="1">
      <alignment vertical="center"/>
    </xf>
    <xf numFmtId="0" fontId="3" fillId="0" borderId="4" xfId="1" applyFont="1" applyBorder="1"/>
    <xf numFmtId="0" fontId="4" fillId="0" borderId="0" xfId="1" applyFont="1" applyBorder="1" applyAlignment="1">
      <alignment vertical="center" wrapText="1"/>
    </xf>
    <xf numFmtId="4" fontId="4" fillId="0" borderId="13" xfId="1" applyNumberFormat="1" applyFont="1" applyBorder="1" applyAlignment="1">
      <alignment vertical="center"/>
    </xf>
    <xf numFmtId="0" fontId="3" fillId="0" borderId="0" xfId="1" applyFont="1" applyBorder="1" applyAlignment="1">
      <alignment horizontal="left" vertical="center" wrapText="1" indent="1"/>
    </xf>
    <xf numFmtId="4" fontId="3" fillId="0" borderId="13" xfId="1" applyNumberFormat="1" applyFont="1" applyBorder="1" applyAlignment="1">
      <alignment vertical="center"/>
    </xf>
    <xf numFmtId="4" fontId="3" fillId="0" borderId="0" xfId="1" applyNumberFormat="1" applyFont="1"/>
    <xf numFmtId="0" fontId="3" fillId="0" borderId="0" xfId="1" applyFont="1" applyBorder="1" applyAlignment="1">
      <alignment vertical="center" wrapText="1"/>
    </xf>
    <xf numFmtId="4" fontId="4" fillId="0" borderId="13" xfId="1" applyNumberFormat="1" applyFont="1" applyFill="1" applyBorder="1" applyAlignment="1">
      <alignment vertical="center"/>
    </xf>
    <xf numFmtId="0" fontId="6" fillId="0" borderId="0" xfId="1" applyFont="1"/>
    <xf numFmtId="4" fontId="3" fillId="0" borderId="13" xfId="1" applyNumberFormat="1" applyFont="1" applyFill="1" applyBorder="1" applyAlignment="1">
      <alignment vertical="center"/>
    </xf>
    <xf numFmtId="43" fontId="3" fillId="0" borderId="0" xfId="1" applyNumberFormat="1" applyFont="1"/>
    <xf numFmtId="4" fontId="3" fillId="3" borderId="13" xfId="1" applyNumberFormat="1" applyFont="1" applyFill="1" applyBorder="1" applyAlignment="1">
      <alignment vertical="center"/>
    </xf>
    <xf numFmtId="4" fontId="6" fillId="0" borderId="0" xfId="1" applyNumberFormat="1" applyFont="1"/>
    <xf numFmtId="164" fontId="3" fillId="0" borderId="0" xfId="1" applyNumberFormat="1" applyFont="1"/>
    <xf numFmtId="4" fontId="2" fillId="2" borderId="11" xfId="1" applyNumberFormat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4" fontId="2" fillId="2" borderId="11" xfId="1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 vertical="center" indent="1"/>
    </xf>
    <xf numFmtId="165" fontId="3" fillId="0" borderId="0" xfId="1" applyNumberFormat="1" applyFont="1"/>
    <xf numFmtId="0" fontId="3" fillId="0" borderId="6" xfId="1" applyFont="1" applyBorder="1"/>
    <xf numFmtId="0" fontId="4" fillId="0" borderId="8" xfId="1" applyFont="1" applyBorder="1" applyAlignment="1">
      <alignment vertical="center"/>
    </xf>
    <xf numFmtId="4" fontId="4" fillId="0" borderId="14" xfId="1" applyNumberFormat="1" applyFont="1" applyBorder="1" applyAlignment="1">
      <alignment vertical="center"/>
    </xf>
    <xf numFmtId="0" fontId="3" fillId="0" borderId="0" xfId="1" applyFont="1" applyAlignment="1">
      <alignment horizontal="center"/>
    </xf>
    <xf numFmtId="0" fontId="3" fillId="4" borderId="0" xfId="2" applyFont="1" applyFill="1" applyBorder="1" applyAlignment="1" applyProtection="1">
      <alignment horizontal="center" vertical="center"/>
      <protection locked="0"/>
    </xf>
    <xf numFmtId="0" fontId="3" fillId="0" borderId="2" xfId="2" applyFont="1" applyBorder="1" applyAlignment="1">
      <alignment horizontal="center" vertical="center" wrapText="1"/>
    </xf>
    <xf numFmtId="0" fontId="7" fillId="4" borderId="0" xfId="2" applyFont="1" applyFill="1" applyBorder="1" applyAlignment="1" applyProtection="1">
      <alignment horizontal="center" vertical="top" wrapText="1"/>
      <protection locked="0"/>
    </xf>
    <xf numFmtId="0" fontId="3" fillId="0" borderId="0" xfId="2" applyFont="1" applyAlignment="1">
      <alignment horizontal="center" vertical="top" wrapText="1"/>
    </xf>
  </cellXfs>
  <cellStyles count="3">
    <cellStyle name="Normal" xfId="0" builtinId="0"/>
    <cellStyle name="Normal 15" xfId="1"/>
    <cellStyle name="Normal 3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ciab/Documents/FINANCIEROS/FIFORES/ESTADOS%20FINANCIEROS/47_FIFORES_CP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F2"/>
      <sheetName val="F3"/>
      <sheetName val="F4"/>
      <sheetName val="F5"/>
      <sheetName val="F6A"/>
      <sheetName val="F6B"/>
      <sheetName val="F6C"/>
      <sheetName val="F6D"/>
      <sheetName val="Notas"/>
      <sheetName val="Anexo 3 Gu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zoomScale="80" zoomScaleNormal="80" workbookViewId="0">
      <selection activeCell="B9" sqref="B9"/>
    </sheetView>
  </sheetViews>
  <sheetFormatPr baseColWidth="10" defaultColWidth="10.84375" defaultRowHeight="12.45" x14ac:dyDescent="0.3"/>
  <cols>
    <col min="1" max="1" width="0.84375" style="4" customWidth="1"/>
    <col min="2" max="2" width="90" style="4" customWidth="1"/>
    <col min="3" max="3" width="12.53515625" style="4" customWidth="1"/>
    <col min="4" max="4" width="13.3828125" style="4" customWidth="1"/>
    <col min="5" max="5" width="14.84375" style="4" customWidth="1"/>
    <col min="6" max="6" width="20.3046875" style="4" bestFit="1" customWidth="1"/>
    <col min="7" max="7" width="12.3828125" style="4" bestFit="1" customWidth="1"/>
    <col min="8" max="8" width="11.53515625" style="4" bestFit="1" customWidth="1"/>
    <col min="9" max="16384" width="10.84375" style="4"/>
  </cols>
  <sheetData>
    <row r="1" spans="1:7" ht="12.75" customHeight="1" x14ac:dyDescent="0.3">
      <c r="A1" s="1" t="s">
        <v>0</v>
      </c>
      <c r="B1" s="2"/>
      <c r="C1" s="2"/>
      <c r="D1" s="2"/>
      <c r="E1" s="3"/>
    </row>
    <row r="2" spans="1:7" ht="12.75" customHeight="1" x14ac:dyDescent="0.3">
      <c r="A2" s="5"/>
      <c r="B2" s="6"/>
      <c r="C2" s="6"/>
      <c r="D2" s="6"/>
      <c r="E2" s="7"/>
    </row>
    <row r="3" spans="1:7" ht="12.75" customHeight="1" x14ac:dyDescent="0.3">
      <c r="A3" s="5"/>
      <c r="B3" s="6"/>
      <c r="C3" s="6"/>
      <c r="D3" s="6"/>
      <c r="E3" s="7"/>
    </row>
    <row r="4" spans="1:7" ht="12.75" customHeight="1" x14ac:dyDescent="0.3">
      <c r="A4" s="8"/>
      <c r="B4" s="9"/>
      <c r="C4" s="9"/>
      <c r="D4" s="9"/>
      <c r="E4" s="10"/>
    </row>
    <row r="5" spans="1:7" ht="24.9" x14ac:dyDescent="0.3">
      <c r="A5" s="11" t="s">
        <v>1</v>
      </c>
      <c r="B5" s="12"/>
      <c r="C5" s="13" t="s">
        <v>2</v>
      </c>
      <c r="D5" s="13" t="s">
        <v>3</v>
      </c>
      <c r="E5" s="13" t="s">
        <v>4</v>
      </c>
    </row>
    <row r="6" spans="1:7" ht="5.15" customHeight="1" x14ac:dyDescent="0.3">
      <c r="A6" s="14"/>
      <c r="B6" s="15"/>
      <c r="C6" s="16"/>
      <c r="D6" s="16"/>
      <c r="E6" s="16"/>
    </row>
    <row r="7" spans="1:7" x14ac:dyDescent="0.3">
      <c r="A7" s="17"/>
      <c r="B7" s="18" t="s">
        <v>5</v>
      </c>
      <c r="C7" s="19">
        <f>SUM(C8:C10)</f>
        <v>0</v>
      </c>
      <c r="D7" s="19">
        <f t="shared" ref="D7:E7" si="0">SUM(D8:D10)</f>
        <v>9939185.629999999</v>
      </c>
      <c r="E7" s="19">
        <f t="shared" si="0"/>
        <v>9939185.629999999</v>
      </c>
    </row>
    <row r="8" spans="1:7" x14ac:dyDescent="0.3">
      <c r="A8" s="17"/>
      <c r="B8" s="20" t="s">
        <v>6</v>
      </c>
      <c r="C8" s="21">
        <v>0</v>
      </c>
      <c r="D8" s="21">
        <v>9939185.629999999</v>
      </c>
      <c r="E8" s="21">
        <v>9939185.629999999</v>
      </c>
      <c r="F8" s="22"/>
    </row>
    <row r="9" spans="1:7" x14ac:dyDescent="0.3">
      <c r="A9" s="17"/>
      <c r="B9" s="20" t="s">
        <v>7</v>
      </c>
      <c r="C9" s="21">
        <v>0</v>
      </c>
      <c r="D9" s="21"/>
      <c r="E9" s="21"/>
    </row>
    <row r="10" spans="1:7" x14ac:dyDescent="0.3">
      <c r="A10" s="17"/>
      <c r="B10" s="20" t="s">
        <v>8</v>
      </c>
      <c r="C10" s="21"/>
      <c r="D10" s="21"/>
      <c r="E10" s="21"/>
      <c r="G10" s="22"/>
    </row>
    <row r="11" spans="1:7" ht="5.15" customHeight="1" x14ac:dyDescent="0.3">
      <c r="A11" s="17"/>
      <c r="B11" s="23"/>
      <c r="C11" s="21"/>
      <c r="D11" s="21"/>
      <c r="E11" s="21"/>
    </row>
    <row r="12" spans="1:7" ht="13.75" x14ac:dyDescent="0.3">
      <c r="A12" s="17"/>
      <c r="B12" s="18" t="s">
        <v>9</v>
      </c>
      <c r="C12" s="19">
        <f>SUM(C13:C14)</f>
        <v>0</v>
      </c>
      <c r="D12" s="24">
        <f t="shared" ref="D12:E12" si="1">SUM(D13:D14)</f>
        <v>13239479.68</v>
      </c>
      <c r="E12" s="24">
        <f t="shared" si="1"/>
        <v>12966220.119999999</v>
      </c>
      <c r="F12" s="25"/>
      <c r="G12" s="22"/>
    </row>
    <row r="13" spans="1:7" x14ac:dyDescent="0.3">
      <c r="A13" s="17"/>
      <c r="B13" s="20" t="s">
        <v>10</v>
      </c>
      <c r="C13" s="21">
        <v>0</v>
      </c>
      <c r="D13" s="26">
        <v>13239479.68</v>
      </c>
      <c r="E13" s="26">
        <v>12966220.119999999</v>
      </c>
      <c r="F13" s="22"/>
    </row>
    <row r="14" spans="1:7" x14ac:dyDescent="0.3">
      <c r="A14" s="17"/>
      <c r="B14" s="20" t="s">
        <v>11</v>
      </c>
      <c r="C14" s="21">
        <v>0</v>
      </c>
      <c r="D14" s="21">
        <v>0</v>
      </c>
      <c r="E14" s="21">
        <v>0</v>
      </c>
    </row>
    <row r="15" spans="1:7" ht="5.15" customHeight="1" x14ac:dyDescent="0.3">
      <c r="A15" s="17"/>
      <c r="B15" s="23"/>
      <c r="C15" s="21"/>
      <c r="D15" s="21"/>
      <c r="E15" s="21"/>
      <c r="F15" s="27"/>
    </row>
    <row r="16" spans="1:7" x14ac:dyDescent="0.3">
      <c r="A16" s="17"/>
      <c r="B16" s="18" t="s">
        <v>12</v>
      </c>
      <c r="C16" s="28"/>
      <c r="D16" s="19">
        <f>SUM(D17:D18)</f>
        <v>5217564.97</v>
      </c>
      <c r="E16" s="19">
        <f>SUM(E17:E18)</f>
        <v>5217564.97</v>
      </c>
      <c r="F16" s="29"/>
    </row>
    <row r="17" spans="1:6" x14ac:dyDescent="0.3">
      <c r="A17" s="17"/>
      <c r="B17" s="20" t="s">
        <v>13</v>
      </c>
      <c r="C17" s="28"/>
      <c r="D17" s="26">
        <v>5217564.97</v>
      </c>
      <c r="E17" s="26">
        <v>5217564.97</v>
      </c>
      <c r="F17" s="22"/>
    </row>
    <row r="18" spans="1:6" x14ac:dyDescent="0.3">
      <c r="A18" s="17"/>
      <c r="B18" s="20" t="s">
        <v>14</v>
      </c>
      <c r="C18" s="28"/>
      <c r="D18" s="21">
        <v>0</v>
      </c>
      <c r="E18" s="21">
        <v>0</v>
      </c>
      <c r="F18" s="30"/>
    </row>
    <row r="19" spans="1:6" ht="5.15" customHeight="1" x14ac:dyDescent="0.3">
      <c r="A19" s="17"/>
      <c r="B19" s="23"/>
      <c r="C19" s="21"/>
      <c r="D19" s="21"/>
      <c r="E19" s="21"/>
    </row>
    <row r="20" spans="1:6" x14ac:dyDescent="0.3">
      <c r="A20" s="17"/>
      <c r="B20" s="18" t="s">
        <v>15</v>
      </c>
      <c r="C20" s="19">
        <f>C7-C12</f>
        <v>0</v>
      </c>
      <c r="D20" s="19">
        <f>D7-D12+D16</f>
        <v>1917270.919999999</v>
      </c>
      <c r="E20" s="19">
        <f>E7-E12+E16</f>
        <v>2190530.4799999995</v>
      </c>
    </row>
    <row r="21" spans="1:6" x14ac:dyDescent="0.3">
      <c r="A21" s="17"/>
      <c r="B21" s="18" t="s">
        <v>16</v>
      </c>
      <c r="C21" s="19">
        <f>C20-C41</f>
        <v>0</v>
      </c>
      <c r="D21" s="19">
        <f>+D20-D9</f>
        <v>1917270.919999999</v>
      </c>
      <c r="E21" s="19">
        <f>+E20-E9</f>
        <v>2190530.4799999995</v>
      </c>
    </row>
    <row r="22" spans="1:6" ht="26.25" customHeight="1" x14ac:dyDescent="0.3">
      <c r="A22" s="17"/>
      <c r="B22" s="18" t="s">
        <v>17</v>
      </c>
      <c r="C22" s="19">
        <f>C21</f>
        <v>0</v>
      </c>
      <c r="D22" s="19">
        <f>D21-D16</f>
        <v>-3300294.0500000007</v>
      </c>
      <c r="E22" s="19">
        <f>E21-E16</f>
        <v>-3027034.49</v>
      </c>
      <c r="F22" s="30"/>
    </row>
    <row r="23" spans="1:6" ht="26.25" customHeight="1" x14ac:dyDescent="0.3">
      <c r="A23" s="17"/>
      <c r="B23" s="23"/>
      <c r="C23" s="21"/>
      <c r="D23" s="21"/>
      <c r="E23" s="21"/>
    </row>
    <row r="24" spans="1:6" ht="26.25" customHeight="1" x14ac:dyDescent="0.3">
      <c r="A24" s="11" t="s">
        <v>18</v>
      </c>
      <c r="B24" s="12"/>
      <c r="C24" s="31" t="s">
        <v>19</v>
      </c>
      <c r="D24" s="31" t="s">
        <v>3</v>
      </c>
      <c r="E24" s="31" t="s">
        <v>20</v>
      </c>
    </row>
    <row r="25" spans="1:6" ht="5.15" customHeight="1" x14ac:dyDescent="0.3">
      <c r="A25" s="17"/>
      <c r="B25" s="23"/>
      <c r="C25" s="21"/>
      <c r="D25" s="21"/>
      <c r="E25" s="21"/>
    </row>
    <row r="26" spans="1:6" x14ac:dyDescent="0.3">
      <c r="A26" s="17"/>
      <c r="B26" s="18" t="s">
        <v>21</v>
      </c>
      <c r="C26" s="19">
        <f>SUM(C27:C28)</f>
        <v>0</v>
      </c>
      <c r="D26" s="19">
        <f t="shared" ref="D26:E26" si="2">SUM(D27:D28)</f>
        <v>0</v>
      </c>
      <c r="E26" s="19">
        <f t="shared" si="2"/>
        <v>0</v>
      </c>
    </row>
    <row r="27" spans="1:6" x14ac:dyDescent="0.3">
      <c r="A27" s="17"/>
      <c r="B27" s="20" t="s">
        <v>22</v>
      </c>
      <c r="C27" s="21">
        <v>0</v>
      </c>
      <c r="D27" s="21">
        <v>0</v>
      </c>
      <c r="E27" s="21">
        <v>0</v>
      </c>
    </row>
    <row r="28" spans="1:6" x14ac:dyDescent="0.3">
      <c r="A28" s="17"/>
      <c r="B28" s="20" t="s">
        <v>23</v>
      </c>
      <c r="C28" s="21">
        <v>0</v>
      </c>
      <c r="D28" s="21">
        <v>0</v>
      </c>
      <c r="E28" s="21">
        <v>0</v>
      </c>
    </row>
    <row r="29" spans="1:6" ht="5.15" customHeight="1" x14ac:dyDescent="0.3">
      <c r="A29" s="17"/>
      <c r="B29" s="23"/>
      <c r="C29" s="21"/>
      <c r="D29" s="21"/>
      <c r="E29" s="21"/>
    </row>
    <row r="30" spans="1:6" x14ac:dyDescent="0.3">
      <c r="A30" s="17"/>
      <c r="B30" s="18" t="s">
        <v>24</v>
      </c>
      <c r="C30" s="19">
        <f>C22+C26</f>
        <v>0</v>
      </c>
      <c r="D30" s="19">
        <f t="shared" ref="D30:E30" si="3">D22+D26</f>
        <v>-3300294.0500000007</v>
      </c>
      <c r="E30" s="19">
        <f t="shared" si="3"/>
        <v>-3027034.49</v>
      </c>
    </row>
    <row r="31" spans="1:6" ht="5.15" customHeight="1" x14ac:dyDescent="0.3">
      <c r="A31" s="17"/>
      <c r="B31" s="23"/>
      <c r="C31" s="21"/>
      <c r="D31" s="21"/>
      <c r="E31" s="21"/>
    </row>
    <row r="32" spans="1:6" ht="24.9" x14ac:dyDescent="0.3">
      <c r="A32" s="32" t="s">
        <v>18</v>
      </c>
      <c r="B32" s="32"/>
      <c r="C32" s="33" t="s">
        <v>25</v>
      </c>
      <c r="D32" s="31" t="s">
        <v>3</v>
      </c>
      <c r="E32" s="33" t="s">
        <v>26</v>
      </c>
    </row>
    <row r="33" spans="1:5" ht="5.15" customHeight="1" x14ac:dyDescent="0.3">
      <c r="A33" s="17"/>
      <c r="B33" s="34"/>
      <c r="C33" s="21"/>
      <c r="D33" s="21"/>
      <c r="E33" s="21"/>
    </row>
    <row r="34" spans="1:5" x14ac:dyDescent="0.3">
      <c r="A34" s="17"/>
      <c r="B34" s="35" t="s">
        <v>27</v>
      </c>
      <c r="C34" s="19">
        <f>SUM(C35:C36)</f>
        <v>0</v>
      </c>
      <c r="D34" s="19">
        <f t="shared" ref="D34:E34" si="4">SUM(D35:D36)</f>
        <v>0</v>
      </c>
      <c r="E34" s="19">
        <f t="shared" si="4"/>
        <v>0</v>
      </c>
    </row>
    <row r="35" spans="1:5" x14ac:dyDescent="0.3">
      <c r="A35" s="17"/>
      <c r="B35" s="20" t="s">
        <v>28</v>
      </c>
      <c r="C35" s="21">
        <v>0</v>
      </c>
      <c r="D35" s="21">
        <v>0</v>
      </c>
      <c r="E35" s="21">
        <v>0</v>
      </c>
    </row>
    <row r="36" spans="1:5" x14ac:dyDescent="0.3">
      <c r="A36" s="17"/>
      <c r="B36" s="20" t="s">
        <v>29</v>
      </c>
      <c r="C36" s="21">
        <v>0</v>
      </c>
      <c r="D36" s="21">
        <v>0</v>
      </c>
      <c r="E36" s="21">
        <v>0</v>
      </c>
    </row>
    <row r="37" spans="1:5" x14ac:dyDescent="0.3">
      <c r="A37" s="17"/>
      <c r="B37" s="35" t="s">
        <v>30</v>
      </c>
      <c r="C37" s="19">
        <f>SUM(C38:C39)</f>
        <v>0</v>
      </c>
      <c r="D37" s="19">
        <f t="shared" ref="D37:E37" si="5">SUM(D38:D39)</f>
        <v>0</v>
      </c>
      <c r="E37" s="19">
        <f t="shared" si="5"/>
        <v>0</v>
      </c>
    </row>
    <row r="38" spans="1:5" x14ac:dyDescent="0.3">
      <c r="A38" s="17"/>
      <c r="B38" s="20" t="s">
        <v>31</v>
      </c>
      <c r="C38" s="21">
        <v>0</v>
      </c>
      <c r="D38" s="21">
        <v>0</v>
      </c>
      <c r="E38" s="21">
        <v>0</v>
      </c>
    </row>
    <row r="39" spans="1:5" x14ac:dyDescent="0.3">
      <c r="A39" s="17"/>
      <c r="B39" s="20" t="s">
        <v>32</v>
      </c>
      <c r="C39" s="21">
        <v>0</v>
      </c>
      <c r="D39" s="21">
        <v>0</v>
      </c>
      <c r="E39" s="21">
        <v>0</v>
      </c>
    </row>
    <row r="40" spans="1:5" ht="5.15" customHeight="1" x14ac:dyDescent="0.3">
      <c r="A40" s="17"/>
      <c r="B40" s="34"/>
      <c r="C40" s="21"/>
      <c r="D40" s="21"/>
      <c r="E40" s="21"/>
    </row>
    <row r="41" spans="1:5" x14ac:dyDescent="0.3">
      <c r="A41" s="17"/>
      <c r="B41" s="35" t="s">
        <v>33</v>
      </c>
      <c r="C41" s="19">
        <f>C34-C37</f>
        <v>0</v>
      </c>
      <c r="D41" s="19">
        <f t="shared" ref="D41:E41" si="6">D34-D37</f>
        <v>0</v>
      </c>
      <c r="E41" s="19">
        <f t="shared" si="6"/>
        <v>0</v>
      </c>
    </row>
    <row r="42" spans="1:5" ht="5.15" customHeight="1" x14ac:dyDescent="0.3">
      <c r="A42" s="17"/>
      <c r="B42" s="35"/>
      <c r="C42" s="19"/>
      <c r="D42" s="19"/>
      <c r="E42" s="19"/>
    </row>
    <row r="43" spans="1:5" ht="24.9" x14ac:dyDescent="0.3">
      <c r="A43" s="32" t="s">
        <v>18</v>
      </c>
      <c r="B43" s="32"/>
      <c r="C43" s="33" t="s">
        <v>25</v>
      </c>
      <c r="D43" s="31" t="s">
        <v>3</v>
      </c>
      <c r="E43" s="33" t="s">
        <v>26</v>
      </c>
    </row>
    <row r="44" spans="1:5" ht="5.15" customHeight="1" x14ac:dyDescent="0.3">
      <c r="A44" s="17"/>
      <c r="B44" s="34"/>
      <c r="C44" s="21"/>
      <c r="D44" s="21"/>
      <c r="E44" s="21"/>
    </row>
    <row r="45" spans="1:5" x14ac:dyDescent="0.3">
      <c r="A45" s="17"/>
      <c r="B45" s="34" t="s">
        <v>34</v>
      </c>
      <c r="C45" s="21">
        <v>0</v>
      </c>
      <c r="D45" s="21">
        <f>+D8</f>
        <v>9939185.629999999</v>
      </c>
      <c r="E45" s="21">
        <f>+E8</f>
        <v>9939185.629999999</v>
      </c>
    </row>
    <row r="46" spans="1:5" x14ac:dyDescent="0.3">
      <c r="A46" s="17"/>
      <c r="B46" s="34" t="s">
        <v>35</v>
      </c>
      <c r="C46" s="21">
        <f>C47-C48</f>
        <v>0</v>
      </c>
      <c r="D46" s="21">
        <f t="shared" ref="D46:E46" si="7">D47-D48</f>
        <v>0</v>
      </c>
      <c r="E46" s="21">
        <f t="shared" si="7"/>
        <v>0</v>
      </c>
    </row>
    <row r="47" spans="1:5" x14ac:dyDescent="0.3">
      <c r="A47" s="17"/>
      <c r="B47" s="36" t="s">
        <v>28</v>
      </c>
      <c r="C47" s="21">
        <v>0</v>
      </c>
      <c r="D47" s="21">
        <v>0</v>
      </c>
      <c r="E47" s="21">
        <v>0</v>
      </c>
    </row>
    <row r="48" spans="1:5" x14ac:dyDescent="0.3">
      <c r="A48" s="17"/>
      <c r="B48" s="36" t="s">
        <v>31</v>
      </c>
      <c r="C48" s="21">
        <v>0</v>
      </c>
      <c r="D48" s="21">
        <v>0</v>
      </c>
      <c r="E48" s="21">
        <v>0</v>
      </c>
    </row>
    <row r="49" spans="1:8" ht="5.15" customHeight="1" x14ac:dyDescent="0.3">
      <c r="A49" s="17"/>
      <c r="B49" s="34"/>
      <c r="C49" s="21"/>
      <c r="D49" s="21"/>
      <c r="E49" s="21"/>
    </row>
    <row r="50" spans="1:8" x14ac:dyDescent="0.3">
      <c r="A50" s="17"/>
      <c r="B50" s="34" t="s">
        <v>10</v>
      </c>
      <c r="C50" s="21">
        <v>0</v>
      </c>
      <c r="D50" s="21">
        <f>+D13</f>
        <v>13239479.68</v>
      </c>
      <c r="E50" s="21">
        <f>+E13</f>
        <v>12966220.119999999</v>
      </c>
      <c r="G50" s="22"/>
    </row>
    <row r="51" spans="1:8" ht="5.15" customHeight="1" x14ac:dyDescent="0.3">
      <c r="A51" s="17"/>
      <c r="B51" s="34"/>
      <c r="C51" s="21"/>
      <c r="D51" s="21"/>
      <c r="E51" s="21"/>
      <c r="G51" s="22"/>
    </row>
    <row r="52" spans="1:8" x14ac:dyDescent="0.3">
      <c r="A52" s="17"/>
      <c r="B52" s="34" t="s">
        <v>13</v>
      </c>
      <c r="C52" s="28"/>
      <c r="D52" s="21">
        <f>+D17</f>
        <v>5217564.97</v>
      </c>
      <c r="E52" s="21">
        <f>+E17</f>
        <v>5217564.97</v>
      </c>
      <c r="G52" s="22"/>
    </row>
    <row r="53" spans="1:8" ht="5.15" customHeight="1" x14ac:dyDescent="0.3">
      <c r="A53" s="17"/>
      <c r="B53" s="34"/>
      <c r="C53" s="21"/>
      <c r="D53" s="21"/>
      <c r="E53" s="21"/>
    </row>
    <row r="54" spans="1:8" x14ac:dyDescent="0.3">
      <c r="A54" s="17"/>
      <c r="B54" s="35" t="s">
        <v>36</v>
      </c>
      <c r="C54" s="19">
        <f>C45+C46-C50</f>
        <v>0</v>
      </c>
      <c r="D54" s="19">
        <f>D45+D46-D50+D52</f>
        <v>1917270.919999999</v>
      </c>
      <c r="E54" s="19">
        <f>E45+E46-E50+E52</f>
        <v>2190530.4799999995</v>
      </c>
      <c r="G54" s="22"/>
    </row>
    <row r="55" spans="1:8" x14ac:dyDescent="0.3">
      <c r="A55" s="17"/>
      <c r="B55" s="18" t="s">
        <v>37</v>
      </c>
      <c r="C55" s="19">
        <f>C54-C46</f>
        <v>0</v>
      </c>
      <c r="D55" s="19">
        <f>D54-D46</f>
        <v>1917270.919999999</v>
      </c>
      <c r="E55" s="19">
        <f>E54-E46</f>
        <v>2190530.4799999995</v>
      </c>
      <c r="F55" s="37"/>
      <c r="H55" s="22"/>
    </row>
    <row r="56" spans="1:8" ht="5.15" customHeight="1" x14ac:dyDescent="0.3">
      <c r="A56" s="17"/>
      <c r="B56" s="34"/>
      <c r="C56" s="21"/>
      <c r="D56" s="21"/>
      <c r="E56" s="21"/>
    </row>
    <row r="57" spans="1:8" ht="24.9" x14ac:dyDescent="0.3">
      <c r="A57" s="32" t="s">
        <v>18</v>
      </c>
      <c r="B57" s="32"/>
      <c r="C57" s="33" t="s">
        <v>25</v>
      </c>
      <c r="D57" s="31" t="s">
        <v>3</v>
      </c>
      <c r="E57" s="33" t="s">
        <v>26</v>
      </c>
      <c r="H57" s="22"/>
    </row>
    <row r="58" spans="1:8" ht="5.15" customHeight="1" x14ac:dyDescent="0.3">
      <c r="A58" s="17"/>
      <c r="B58" s="34"/>
      <c r="C58" s="21"/>
      <c r="D58" s="21"/>
      <c r="E58" s="21"/>
    </row>
    <row r="59" spans="1:8" x14ac:dyDescent="0.3">
      <c r="A59" s="17"/>
      <c r="B59" s="34" t="s">
        <v>7</v>
      </c>
      <c r="C59" s="21">
        <v>0</v>
      </c>
      <c r="D59" s="21">
        <v>0</v>
      </c>
      <c r="E59" s="21">
        <v>0</v>
      </c>
    </row>
    <row r="60" spans="1:8" x14ac:dyDescent="0.3">
      <c r="A60" s="17"/>
      <c r="B60" s="34" t="s">
        <v>38</v>
      </c>
      <c r="C60" s="21">
        <f>C61-C62</f>
        <v>0</v>
      </c>
      <c r="D60" s="21">
        <f t="shared" ref="D60:E60" si="8">D61-D62</f>
        <v>0</v>
      </c>
      <c r="E60" s="21">
        <f t="shared" si="8"/>
        <v>0</v>
      </c>
    </row>
    <row r="61" spans="1:8" x14ac:dyDescent="0.3">
      <c r="A61" s="17"/>
      <c r="B61" s="36" t="s">
        <v>29</v>
      </c>
      <c r="C61" s="21">
        <v>0</v>
      </c>
      <c r="D61" s="21">
        <v>0</v>
      </c>
      <c r="E61" s="21">
        <v>0</v>
      </c>
    </row>
    <row r="62" spans="1:8" x14ac:dyDescent="0.3">
      <c r="A62" s="17"/>
      <c r="B62" s="36" t="s">
        <v>32</v>
      </c>
      <c r="C62" s="21">
        <v>0</v>
      </c>
      <c r="D62" s="21">
        <v>0</v>
      </c>
      <c r="E62" s="21">
        <v>0</v>
      </c>
    </row>
    <row r="63" spans="1:8" ht="5.15" customHeight="1" x14ac:dyDescent="0.3">
      <c r="A63" s="17"/>
      <c r="B63" s="34"/>
      <c r="C63" s="21"/>
      <c r="D63" s="21"/>
      <c r="E63" s="21"/>
    </row>
    <row r="64" spans="1:8" x14ac:dyDescent="0.3">
      <c r="A64" s="17"/>
      <c r="B64" s="34" t="s">
        <v>39</v>
      </c>
      <c r="C64" s="21">
        <v>0</v>
      </c>
      <c r="D64" s="21">
        <v>0</v>
      </c>
      <c r="E64" s="21">
        <v>0</v>
      </c>
    </row>
    <row r="65" spans="1:5" ht="5.15" customHeight="1" x14ac:dyDescent="0.3">
      <c r="A65" s="17"/>
      <c r="B65" s="34"/>
      <c r="C65" s="21"/>
      <c r="D65" s="21"/>
      <c r="E65" s="21"/>
    </row>
    <row r="66" spans="1:5" x14ac:dyDescent="0.3">
      <c r="A66" s="17"/>
      <c r="B66" s="34" t="s">
        <v>14</v>
      </c>
      <c r="C66" s="28"/>
      <c r="D66" s="21">
        <v>0</v>
      </c>
      <c r="E66" s="21">
        <v>0</v>
      </c>
    </row>
    <row r="67" spans="1:5" ht="5.15" customHeight="1" x14ac:dyDescent="0.3">
      <c r="A67" s="17"/>
      <c r="B67" s="34"/>
      <c r="C67" s="21"/>
      <c r="D67" s="21"/>
      <c r="E67" s="21"/>
    </row>
    <row r="68" spans="1:5" x14ac:dyDescent="0.3">
      <c r="A68" s="17"/>
      <c r="B68" s="35" t="s">
        <v>40</v>
      </c>
      <c r="C68" s="19">
        <f>C59+C60-C64</f>
        <v>0</v>
      </c>
      <c r="D68" s="19">
        <f>D59+D60-D64-D66</f>
        <v>0</v>
      </c>
      <c r="E68" s="19">
        <f>E59+E60-E64-E66</f>
        <v>0</v>
      </c>
    </row>
    <row r="69" spans="1:5" x14ac:dyDescent="0.3">
      <c r="A69" s="17"/>
      <c r="B69" s="35" t="s">
        <v>41</v>
      </c>
      <c r="C69" s="19">
        <f>C68-C60</f>
        <v>0</v>
      </c>
      <c r="D69" s="19">
        <f t="shared" ref="D69:E69" si="9">D68-D60</f>
        <v>0</v>
      </c>
      <c r="E69" s="19">
        <f t="shared" si="9"/>
        <v>0</v>
      </c>
    </row>
    <row r="70" spans="1:5" ht="5.15" customHeight="1" x14ac:dyDescent="0.3">
      <c r="A70" s="38"/>
      <c r="B70" s="39"/>
      <c r="C70" s="40"/>
      <c r="D70" s="40"/>
      <c r="E70" s="40"/>
    </row>
    <row r="72" spans="1:5" x14ac:dyDescent="0.3">
      <c r="B72" s="4" t="s">
        <v>42</v>
      </c>
    </row>
    <row r="77" spans="1:5" x14ac:dyDescent="0.3">
      <c r="B77" s="41" t="s">
        <v>43</v>
      </c>
    </row>
    <row r="78" spans="1:5" ht="15" customHeight="1" x14ac:dyDescent="0.3">
      <c r="A78" s="42"/>
      <c r="B78" s="42" t="s">
        <v>44</v>
      </c>
      <c r="C78" s="43" t="s">
        <v>45</v>
      </c>
      <c r="D78" s="43"/>
      <c r="E78" s="43"/>
    </row>
    <row r="79" spans="1:5" ht="29.25" customHeight="1" x14ac:dyDescent="0.3">
      <c r="A79" s="44" t="s">
        <v>46</v>
      </c>
      <c r="B79" s="44"/>
      <c r="C79" s="45" t="s">
        <v>47</v>
      </c>
      <c r="D79" s="45"/>
      <c r="E79" s="45"/>
    </row>
  </sheetData>
  <mergeCells count="9">
    <mergeCell ref="C78:E78"/>
    <mergeCell ref="A79:B79"/>
    <mergeCell ref="C79:E79"/>
    <mergeCell ref="A1:E4"/>
    <mergeCell ref="A5:B5"/>
    <mergeCell ref="A24:B24"/>
    <mergeCell ref="A32:B32"/>
    <mergeCell ref="A43:B43"/>
    <mergeCell ref="A57:B57"/>
  </mergeCells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2021-01-29T17:24:16Z</dcterms:created>
  <dcterms:modified xsi:type="dcterms:W3CDTF">2021-01-29T17:24:44Z</dcterms:modified>
</cp:coreProperties>
</file>