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39238C93-AE5F-4694-88DA-75F12EDA2006}" xr6:coauthVersionLast="47" xr6:coauthVersionMax="47" xr10:uidLastSave="{00000000-0000-0000-0000-000000000000}"/>
  <bookViews>
    <workbookView xWindow="-120" yWindow="-120" windowWidth="20730" windowHeight="11160" xr2:uid="{9407E0B8-BB1E-4CF1-8E56-90F38C51A81C}"/>
  </bookViews>
  <sheets>
    <sheet name="ESF" sheetId="1" r:id="rId1"/>
  </sheets>
  <externalReferences>
    <externalReference r:id="rId2"/>
  </externalReferences>
  <definedNames>
    <definedName name="_xlnm._FilterDatabase" localSheetId="0" hidden="1">ESF!$A$2:$F$39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0" i="1"/>
  <c r="E30" i="1"/>
  <c r="C26" i="1"/>
  <c r="B26" i="1"/>
  <c r="F14" i="1"/>
  <c r="F26" i="1" s="1"/>
  <c r="E14" i="1"/>
  <c r="E26" i="1" s="1"/>
  <c r="C13" i="1"/>
  <c r="B13" i="1"/>
  <c r="C28" i="1" l="1"/>
  <c r="B28" i="1"/>
  <c r="F46" i="1"/>
  <c r="F48" i="1" s="1"/>
  <c r="E35" i="1"/>
  <c r="E46" i="1" s="1"/>
  <c r="E48" i="1" s="1"/>
</calcChain>
</file>

<file path=xl/sharedStrings.xml><?xml version="1.0" encoding="utf-8"?>
<sst xmlns="http://schemas.openxmlformats.org/spreadsheetml/2006/main" count="65" uniqueCount="64">
  <si>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</si>
  <si>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</si>
  <si>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</si>
  <si>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</si>
  <si>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</si>
  <si>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</si>
  <si>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</si>
  <si>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</si>
  <si>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</si>
  <si>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</si>
  <si>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</si>
  <si>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</si>
  <si>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</si>
  <si>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</si>
  <si>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</si>
  <si>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</si>
  <si>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</si>
  <si>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</si>
  <si>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</si>
  <si>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</si>
  <si>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</si>
  <si>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</si>
  <si>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</si>
  <si>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</si>
  <si>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</si>
  <si>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</si>
  <si>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</si>
  <si>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</si>
  <si>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</si>
  <si>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</si>
  <si>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</si>
  <si>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</si>
  <si>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</si>
  <si>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</si>
  <si>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</si>
  <si>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</si>
  <si>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</si>
  <si>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</si>
  <si>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</si>
  <si>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</si>
  <si>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</si>
  <si>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</si>
  <si>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</si>
  <si>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</si>
  <si>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</si>
  <si>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</si>
  <si>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</si>
  <si>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</si>
  <si>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</si>
  <si>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</si>
  <si>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</si>
  <si>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</si>
  <si>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</si>
  <si>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</si>
  <si>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</si>
  <si>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</si>
  <si>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</si>
  <si>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</si>
  <si>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</si>
  <si>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emisor"</t>
  </si>
  <si>
    <t>_____________________________________________________</t>
  </si>
  <si>
    <t>C.P. José Leopoldo Ramírez Márquez
Director Administrativo</t>
  </si>
  <si>
    <t>Biol. Alberto Carmona Velázquez
Encargado de Despacho de la Secretaría de Medio Ambiente y Ordenamiento Territorial</t>
  </si>
  <si>
    <t xml:space="preserve">
Fideicomiso del  Programa de Reforestación y Protección a Zonas Reforestadas 11226‐06‐11 &lt;&lt;FIFORES&gt;&gt;
Estado de Situación Financiera
Al 31 de Marzo de 2024
(Cifra en Pesos)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</si>
</sst>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5" fillId="0" borderId="0"/>
  </cellStyleXfs>
  <cellXfs count="55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4" xfId="2" applyFont="1" applyBorder="1" applyAlignment="1" applyProtection="1">
      <alignment horizontal="left" vertical="top" wrapText="1" indent="1"/>
      <protection locked="0"/>
    </xf>
    <xf numFmtId="0" fontId="3" fillId="0" borderId="6" xfId="2" applyFont="1" applyBorder="1" applyAlignment="1" applyProtection="1">
      <alignment horizontal="left" vertical="center" wrapText="1" indent="4"/>
      <protection locked="0"/>
    </xf>
    <xf numFmtId="0" fontId="3" fillId="0" borderId="6" xfId="2" applyFont="1" applyBorder="1" applyAlignment="1" applyProtection="1">
      <alignment horizontal="left" vertical="top" wrapText="1" indent="1"/>
      <protection locked="0"/>
    </xf>
    <xf numFmtId="0" fontId="3" fillId="0" borderId="7" xfId="2" applyFont="1" applyBorder="1" applyAlignment="1" applyProtection="1">
      <alignment horizontal="left" vertical="center" wrapText="1" indent="4"/>
      <protection locked="0"/>
    </xf>
    <xf numFmtId="0" fontId="3" fillId="0" borderId="8" xfId="2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4" fontId="3" fillId="0" borderId="9" xfId="3" applyNumberFormat="1" applyFont="1" applyFill="1" applyBorder="1" applyAlignment="1" applyProtection="1">
      <alignment vertical="top" wrapText="1"/>
      <protection locked="0"/>
    </xf>
    <xf numFmtId="0" fontId="4" fillId="0" borderId="8" xfId="2" applyFont="1" applyBorder="1" applyAlignment="1" applyProtection="1">
      <alignment horizontal="left" vertical="top" wrapText="1" indent="3"/>
      <protection locked="0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0" borderId="0" xfId="2" applyNumberFormat="1" applyFont="1" applyAlignment="1" applyProtection="1">
      <alignment horizontal="left" vertical="top" wrapText="1" indent="3"/>
      <protection locked="0"/>
    </xf>
    <xf numFmtId="4" fontId="4" fillId="0" borderId="0" xfId="1" applyNumberFormat="1" applyFont="1" applyFill="1" applyBorder="1" applyAlignment="1" applyProtection="1">
      <alignment horizontal="right" wrapText="1"/>
      <protection locked="0"/>
    </xf>
    <xf numFmtId="4" fontId="4" fillId="0" borderId="9" xfId="1" applyNumberFormat="1" applyFont="1" applyFill="1" applyBorder="1" applyAlignment="1" applyProtection="1">
      <alignment horizontal="right" wrapText="1"/>
      <protection locked="0"/>
    </xf>
    <xf numFmtId="3" fontId="4" fillId="0" borderId="0" xfId="2" applyNumberFormat="1" applyFont="1" applyAlignment="1" applyProtection="1">
      <alignment vertical="top"/>
      <protection locked="0"/>
    </xf>
    <xf numFmtId="0" fontId="4" fillId="0" borderId="8" xfId="2" applyFont="1" applyBorder="1" applyAlignment="1" applyProtection="1">
      <alignment horizontal="left"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3" fillId="0" borderId="0" xfId="5" applyNumberFormat="1" applyFont="1" applyFill="1" applyBorder="1" applyAlignment="1" applyProtection="1">
      <alignment vertical="top" wrapText="1"/>
      <protection locked="0"/>
    </xf>
    <xf numFmtId="3" fontId="4" fillId="0" borderId="0" xfId="2" applyNumberFormat="1" applyFont="1" applyAlignment="1" applyProtection="1">
      <alignment horizontal="left" vertical="top" wrapText="1"/>
      <protection locked="0"/>
    </xf>
    <xf numFmtId="4" fontId="3" fillId="0" borderId="0" xfId="1" applyNumberFormat="1" applyFont="1" applyFill="1" applyBorder="1" applyAlignment="1" applyProtection="1">
      <alignment horizontal="right" wrapText="1"/>
      <protection locked="0"/>
    </xf>
    <xf numFmtId="4" fontId="3" fillId="0" borderId="9" xfId="1" applyNumberFormat="1" applyFont="1" applyFill="1" applyBorder="1" applyAlignment="1" applyProtection="1">
      <alignment horizontal="right" wrapText="1"/>
      <protection locked="0"/>
    </xf>
    <xf numFmtId="0" fontId="3" fillId="0" borderId="8" xfId="2" applyFont="1" applyBorder="1" applyAlignment="1" applyProtection="1">
      <alignment horizontal="left" vertical="top" wrapText="1"/>
      <protection locked="0"/>
    </xf>
    <xf numFmtId="3" fontId="3" fillId="0" borderId="0" xfId="2" applyNumberFormat="1" applyFont="1" applyAlignment="1" applyProtection="1">
      <alignment horizontal="left" vertical="top" wrapText="1" indent="2"/>
      <protection locked="0"/>
    </xf>
    <xf numFmtId="3" fontId="3" fillId="0" borderId="0" xfId="2" applyNumberFormat="1" applyFont="1" applyAlignment="1" applyProtection="1">
      <alignment horizontal="left" vertical="top" wrapText="1"/>
      <protection locked="0"/>
    </xf>
    <xf numFmtId="3" fontId="6" fillId="0" borderId="0" xfId="2" applyNumberFormat="1" applyFont="1" applyAlignment="1" applyProtection="1">
      <alignment horizontal="left" vertical="top" wrapText="1" indent="2"/>
      <protection locked="0"/>
    </xf>
    <xf numFmtId="4" fontId="4" fillId="0" borderId="0" xfId="0" applyNumberFormat="1" applyFont="1"/>
    <xf numFmtId="4" fontId="4" fillId="0" borderId="9" xfId="1" applyNumberFormat="1" applyFont="1" applyFill="1" applyBorder="1" applyAlignment="1">
      <alignment horizontal="right"/>
    </xf>
    <xf numFmtId="3" fontId="3" fillId="0" borderId="0" xfId="2" applyNumberFormat="1" applyFont="1" applyAlignment="1" applyProtection="1">
      <alignment horizontal="left" vertical="top" wrapText="1" indent="1"/>
      <protection locked="0"/>
    </xf>
    <xf numFmtId="0" fontId="4" fillId="0" borderId="8" xfId="2" applyFont="1" applyBorder="1" applyAlignment="1" applyProtection="1">
      <alignment vertical="top" wrapText="1"/>
      <protection locked="0"/>
    </xf>
    <xf numFmtId="3" fontId="4" fillId="0" borderId="0" xfId="2" applyNumberFormat="1" applyFont="1" applyAlignment="1" applyProtection="1">
      <alignment vertical="top" wrapText="1"/>
      <protection locked="0"/>
    </xf>
    <xf numFmtId="0" fontId="4" fillId="0" borderId="8" xfId="2" applyFont="1" applyBorder="1" applyAlignment="1" applyProtection="1">
      <alignment vertical="top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0" fontId="4" fillId="0" borderId="11" xfId="2" applyFont="1" applyBorder="1" applyAlignment="1" applyProtection="1">
      <alignment vertical="top" wrapText="1"/>
      <protection locked="0"/>
    </xf>
    <xf numFmtId="4" fontId="4" fillId="0" borderId="11" xfId="2" applyNumberFormat="1" applyFont="1" applyBorder="1" applyAlignment="1" applyProtection="1">
      <alignment vertical="top"/>
      <protection locked="0"/>
    </xf>
    <xf numFmtId="0" fontId="4" fillId="0" borderId="12" xfId="2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4" fillId="0" borderId="6" xfId="2" applyFont="1" applyBorder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8">
    <cellStyle name="Millares" xfId="1" builtinId="3"/>
    <cellStyle name="Millares 2" xfId="3" xr:uid="{1A86E3D4-3572-412E-8CD4-607E14F81427}"/>
    <cellStyle name="Millares 2 16" xfId="4" xr:uid="{FFE10BDA-ED4B-4817-B39C-9C1CA7B25B9F}"/>
    <cellStyle name="Millares 2 4" xfId="5" xr:uid="{32222536-8007-4147-A60C-88778FABBDFC}"/>
    <cellStyle name="Normal" xfId="0" builtinId="0"/>
    <cellStyle name="Normal 2" xfId="7" xr:uid="{68DFC1B9-F5BC-4D93-8358-BE518DA5BA7A}"/>
    <cellStyle name="Normal 2 2" xfId="2" xr:uid="{5E1F2A92-3439-414E-B1B3-40F3432DB5E2}"/>
    <cellStyle name="Normal 3 2" xfId="6" xr:uid="{44CB29E3-4026-4E70-8A62-97494060A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D6B4-FA4D-4E15-AC15-86F13D9B72FC}">
  <sheetPr>
    <pageSetUpPr fitToPage="1"/>
  </sheetPr>
  <dimension ref="A1:G55"/>
  <sheetViews>
    <sheetView showGridLines="0" tabSelected="1" zoomScale="84" zoomScaleNormal="84" zoomScaleSheetLayoutView="100" workbookViewId="0">
      <selection activeCell="D24" sqref="D24"/>
    </sheetView>
  </sheetViews>
  <sheetFormatPr baseColWidth="10" defaultColWidth="9.85546875" defaultRowHeight="11.25" x14ac:dyDescent="0.25"/>
  <cols>
    <col min="1" max="1" width="55.28515625" style="43" customWidth="1"/>
    <col min="2" max="2" width="18" style="48" bestFit="1" customWidth="1"/>
    <col min="3" max="3" width="16.85546875" style="49" customWidth="1"/>
    <col min="4" max="4" width="52.5703125" style="42" customWidth="1"/>
    <col min="5" max="5" width="20.85546875" style="42" customWidth="1"/>
    <col min="6" max="6" width="20.140625" style="42" customWidth="1"/>
    <col min="7" max="7" width="10.28515625" style="1" bestFit="1" customWidth="1"/>
    <col min="8" max="16384" width="9.85546875" style="1"/>
  </cols>
  <sheetData>
    <row r="1" spans="1:7" ht="77.25" customHeight="1" x14ac:dyDescent="0.25">
      <c r="A1" s="50" t="s">
        <v>63</v>
      </c>
      <c r="B1" s="51"/>
      <c r="C1" s="51"/>
      <c r="D1" s="51"/>
      <c r="E1" s="51"/>
      <c r="F1" s="52"/>
    </row>
    <row r="2" spans="1:7" s="4" customFormat="1" x14ac:dyDescent="0.25">
      <c r="A2" s="2" t="s">
        <v>0</v>
      </c>
      <c r="B2" s="2">
        <v>2024</v>
      </c>
      <c r="C2" s="2">
        <v>2023</v>
      </c>
      <c r="D2" s="2" t="s">
        <v>0</v>
      </c>
      <c r="E2" s="2">
        <v>2024</v>
      </c>
      <c r="F2" s="3">
        <v>2023</v>
      </c>
    </row>
    <row r="3" spans="1:7" s="4" customFormat="1" x14ac:dyDescent="0.25">
      <c r="A3" s="5" t="s">
        <v>1</v>
      </c>
      <c r="B3" s="6"/>
      <c r="C3" s="6"/>
      <c r="D3" s="7" t="s">
        <v>2</v>
      </c>
      <c r="E3" s="7"/>
      <c r="F3" s="8"/>
    </row>
    <row r="4" spans="1:7" x14ac:dyDescent="0.25">
      <c r="A4" s="9" t="s">
        <v>3</v>
      </c>
      <c r="B4" s="10"/>
      <c r="C4" s="10"/>
      <c r="D4" s="11" t="s">
        <v>4</v>
      </c>
      <c r="E4" s="11"/>
      <c r="F4" s="12"/>
    </row>
    <row r="5" spans="1:7" x14ac:dyDescent="0.2">
      <c r="A5" s="13" t="s">
        <v>5</v>
      </c>
      <c r="B5" s="14">
        <v>3418669.92</v>
      </c>
      <c r="C5" s="14">
        <v>1568598.28</v>
      </c>
      <c r="D5" s="15" t="s">
        <v>6</v>
      </c>
      <c r="E5" s="16">
        <v>889968.99</v>
      </c>
      <c r="F5" s="17">
        <v>584942.92000000004</v>
      </c>
      <c r="G5" s="18"/>
    </row>
    <row r="6" spans="1:7" x14ac:dyDescent="0.2">
      <c r="A6" s="13" t="s">
        <v>7</v>
      </c>
      <c r="B6" s="14">
        <v>561347.91</v>
      </c>
      <c r="C6" s="14">
        <v>561347.93000000005</v>
      </c>
      <c r="D6" s="15" t="s">
        <v>8</v>
      </c>
      <c r="E6" s="16">
        <v>0</v>
      </c>
      <c r="F6" s="17">
        <v>0</v>
      </c>
      <c r="G6" s="18"/>
    </row>
    <row r="7" spans="1:7" x14ac:dyDescent="0.2">
      <c r="A7" s="13" t="s">
        <v>9</v>
      </c>
      <c r="B7" s="14">
        <v>0</v>
      </c>
      <c r="C7" s="14">
        <v>0</v>
      </c>
      <c r="D7" s="15" t="s">
        <v>10</v>
      </c>
      <c r="E7" s="16">
        <v>0</v>
      </c>
      <c r="F7" s="17">
        <v>0</v>
      </c>
      <c r="G7" s="18"/>
    </row>
    <row r="8" spans="1:7" x14ac:dyDescent="0.2">
      <c r="A8" s="13" t="s">
        <v>11</v>
      </c>
      <c r="B8" s="14">
        <v>0</v>
      </c>
      <c r="C8" s="14">
        <v>0</v>
      </c>
      <c r="D8" s="15" t="s">
        <v>12</v>
      </c>
      <c r="E8" s="16">
        <v>0</v>
      </c>
      <c r="F8" s="17">
        <v>0</v>
      </c>
      <c r="G8" s="18"/>
    </row>
    <row r="9" spans="1:7" x14ac:dyDescent="0.2">
      <c r="A9" s="13" t="s">
        <v>13</v>
      </c>
      <c r="B9" s="14">
        <v>0</v>
      </c>
      <c r="C9" s="14">
        <v>0</v>
      </c>
      <c r="D9" s="15" t="s">
        <v>14</v>
      </c>
      <c r="E9" s="16">
        <v>0</v>
      </c>
      <c r="F9" s="17">
        <v>0</v>
      </c>
      <c r="G9" s="18"/>
    </row>
    <row r="10" spans="1:7" ht="13.5" customHeight="1" x14ac:dyDescent="0.2">
      <c r="A10" s="13" t="s">
        <v>15</v>
      </c>
      <c r="B10" s="14">
        <v>0</v>
      </c>
      <c r="C10" s="14">
        <v>0</v>
      </c>
      <c r="D10" s="15" t="s">
        <v>16</v>
      </c>
      <c r="E10" s="16">
        <v>0</v>
      </c>
      <c r="F10" s="17">
        <v>0</v>
      </c>
      <c r="G10" s="18"/>
    </row>
    <row r="11" spans="1:7" x14ac:dyDescent="0.2">
      <c r="A11" s="13" t="s">
        <v>17</v>
      </c>
      <c r="B11" s="14">
        <v>0</v>
      </c>
      <c r="C11" s="14">
        <v>0</v>
      </c>
      <c r="D11" s="15" t="s">
        <v>18</v>
      </c>
      <c r="E11" s="16">
        <v>0</v>
      </c>
      <c r="F11" s="17">
        <v>0</v>
      </c>
      <c r="G11" s="18"/>
    </row>
    <row r="12" spans="1:7" x14ac:dyDescent="0.2">
      <c r="A12" s="19"/>
      <c r="B12" s="20"/>
      <c r="C12" s="20"/>
      <c r="D12" s="15" t="s">
        <v>19</v>
      </c>
      <c r="E12" s="16">
        <v>0</v>
      </c>
      <c r="F12" s="17">
        <v>0</v>
      </c>
      <c r="G12" s="18"/>
    </row>
    <row r="13" spans="1:7" x14ac:dyDescent="0.2">
      <c r="A13" s="9" t="s">
        <v>20</v>
      </c>
      <c r="B13" s="21">
        <f>SUM(B5:B12)</f>
        <v>3980017.83</v>
      </c>
      <c r="C13" s="21">
        <f>SUM(C5:C12)</f>
        <v>2129946.21</v>
      </c>
      <c r="D13" s="22"/>
      <c r="E13" s="23"/>
      <c r="F13" s="24"/>
      <c r="G13" s="18"/>
    </row>
    <row r="14" spans="1:7" x14ac:dyDescent="0.2">
      <c r="A14" s="25"/>
      <c r="B14" s="21"/>
      <c r="C14" s="21"/>
      <c r="D14" s="26" t="s">
        <v>21</v>
      </c>
      <c r="E14" s="23">
        <f>SUM(E5:E13)</f>
        <v>889968.99</v>
      </c>
      <c r="F14" s="24">
        <f>SUM(F5:F13)</f>
        <v>584942.92000000004</v>
      </c>
      <c r="G14" s="18"/>
    </row>
    <row r="15" spans="1:7" x14ac:dyDescent="0.2">
      <c r="A15" s="9" t="s">
        <v>22</v>
      </c>
      <c r="B15" s="20"/>
      <c r="C15" s="20"/>
      <c r="D15" s="27"/>
      <c r="E15" s="23"/>
      <c r="F15" s="17"/>
      <c r="G15" s="18"/>
    </row>
    <row r="16" spans="1:7" x14ac:dyDescent="0.2">
      <c r="A16" s="13" t="s">
        <v>23</v>
      </c>
      <c r="B16" s="14">
        <v>0</v>
      </c>
      <c r="C16" s="14">
        <v>0</v>
      </c>
      <c r="D16" s="26" t="s">
        <v>24</v>
      </c>
      <c r="E16" s="16"/>
      <c r="F16" s="17"/>
      <c r="G16" s="18"/>
    </row>
    <row r="17" spans="1:7" x14ac:dyDescent="0.2">
      <c r="A17" s="13" t="s">
        <v>25</v>
      </c>
      <c r="B17" s="14">
        <v>2200548.11</v>
      </c>
      <c r="C17" s="14">
        <v>2252204.11</v>
      </c>
      <c r="D17" s="15" t="s">
        <v>26</v>
      </c>
      <c r="E17" s="16">
        <v>0</v>
      </c>
      <c r="F17" s="17">
        <v>0</v>
      </c>
      <c r="G17" s="18"/>
    </row>
    <row r="18" spans="1:7" x14ac:dyDescent="0.2">
      <c r="A18" s="13" t="s">
        <v>27</v>
      </c>
      <c r="B18" s="14">
        <v>0</v>
      </c>
      <c r="C18" s="14">
        <v>0</v>
      </c>
      <c r="D18" s="15" t="s">
        <v>28</v>
      </c>
      <c r="E18" s="16">
        <v>0</v>
      </c>
      <c r="F18" s="17">
        <v>0</v>
      </c>
      <c r="G18" s="18"/>
    </row>
    <row r="19" spans="1:7" x14ac:dyDescent="0.2">
      <c r="A19" s="13" t="s">
        <v>29</v>
      </c>
      <c r="B19" s="14">
        <v>1236420.2</v>
      </c>
      <c r="C19" s="14">
        <v>1236420.2</v>
      </c>
      <c r="D19" s="15" t="s">
        <v>30</v>
      </c>
      <c r="E19" s="16">
        <v>0</v>
      </c>
      <c r="F19" s="17">
        <v>0</v>
      </c>
      <c r="G19" s="18"/>
    </row>
    <row r="20" spans="1:7" x14ac:dyDescent="0.2">
      <c r="A20" s="13" t="s">
        <v>31</v>
      </c>
      <c r="B20" s="14">
        <v>0</v>
      </c>
      <c r="C20" s="14">
        <v>0</v>
      </c>
      <c r="D20" s="15" t="s">
        <v>32</v>
      </c>
      <c r="E20" s="16">
        <v>0</v>
      </c>
      <c r="F20" s="17">
        <v>0</v>
      </c>
      <c r="G20" s="18"/>
    </row>
    <row r="21" spans="1:7" ht="22.5" x14ac:dyDescent="0.2">
      <c r="A21" s="13" t="s">
        <v>33</v>
      </c>
      <c r="B21" s="14">
        <v>-886769.23</v>
      </c>
      <c r="C21" s="14">
        <v>-845797.81</v>
      </c>
      <c r="D21" s="15" t="s">
        <v>34</v>
      </c>
      <c r="E21" s="16">
        <v>0</v>
      </c>
      <c r="F21" s="17">
        <v>0</v>
      </c>
      <c r="G21" s="18"/>
    </row>
    <row r="22" spans="1:7" x14ac:dyDescent="0.2">
      <c r="A22" s="13" t="s">
        <v>35</v>
      </c>
      <c r="B22" s="14">
        <v>0</v>
      </c>
      <c r="C22" s="14">
        <v>0</v>
      </c>
      <c r="D22" s="15" t="s">
        <v>36</v>
      </c>
      <c r="E22" s="16">
        <v>0</v>
      </c>
      <c r="F22" s="17">
        <v>0</v>
      </c>
      <c r="G22" s="18"/>
    </row>
    <row r="23" spans="1:7" x14ac:dyDescent="0.2">
      <c r="A23" s="13" t="s">
        <v>37</v>
      </c>
      <c r="B23" s="14">
        <v>-93196.63</v>
      </c>
      <c r="C23" s="14">
        <v>-93196.63</v>
      </c>
      <c r="D23" s="22"/>
      <c r="E23" s="16"/>
      <c r="F23" s="17"/>
      <c r="G23" s="18"/>
    </row>
    <row r="24" spans="1:7" x14ac:dyDescent="0.2">
      <c r="A24" s="13" t="s">
        <v>38</v>
      </c>
      <c r="B24" s="14">
        <v>0</v>
      </c>
      <c r="C24" s="14">
        <v>0</v>
      </c>
      <c r="D24" s="26" t="s">
        <v>39</v>
      </c>
      <c r="E24" s="16">
        <v>0</v>
      </c>
      <c r="F24" s="17">
        <v>0</v>
      </c>
      <c r="G24" s="18"/>
    </row>
    <row r="25" spans="1:7" s="4" customFormat="1" x14ac:dyDescent="0.2">
      <c r="A25" s="19"/>
      <c r="B25" s="20"/>
      <c r="C25" s="20"/>
      <c r="D25" s="22"/>
      <c r="E25" s="16"/>
      <c r="F25" s="17"/>
      <c r="G25" s="18"/>
    </row>
    <row r="26" spans="1:7" x14ac:dyDescent="0.2">
      <c r="A26" s="9" t="s">
        <v>40</v>
      </c>
      <c r="B26" s="21">
        <f>SUM(B16:B25)</f>
        <v>2457002.4499999997</v>
      </c>
      <c r="C26" s="21">
        <f>SUM(C16:C25)</f>
        <v>2549629.8699999996</v>
      </c>
      <c r="D26" s="28" t="s">
        <v>41</v>
      </c>
      <c r="E26" s="23">
        <f>+E14+E24</f>
        <v>889968.99</v>
      </c>
      <c r="F26" s="24">
        <f>+F14+F24</f>
        <v>584942.92000000004</v>
      </c>
      <c r="G26" s="18"/>
    </row>
    <row r="27" spans="1:7" x14ac:dyDescent="0.2">
      <c r="A27" s="25"/>
      <c r="B27" s="29"/>
      <c r="C27" s="29"/>
      <c r="D27" s="27"/>
      <c r="E27" s="23"/>
      <c r="F27" s="30"/>
      <c r="G27" s="18"/>
    </row>
    <row r="28" spans="1:7" x14ac:dyDescent="0.2">
      <c r="A28" s="9" t="s">
        <v>42</v>
      </c>
      <c r="B28" s="21">
        <f>+B13+B26</f>
        <v>6437020.2799999993</v>
      </c>
      <c r="C28" s="21">
        <f>+C13+C26</f>
        <v>4679576.08</v>
      </c>
      <c r="D28" s="31" t="s">
        <v>43</v>
      </c>
      <c r="E28" s="23"/>
      <c r="F28" s="24"/>
      <c r="G28" s="18"/>
    </row>
    <row r="29" spans="1:7" x14ac:dyDescent="0.2">
      <c r="A29" s="32"/>
      <c r="B29" s="33"/>
      <c r="C29" s="18"/>
      <c r="D29" s="27"/>
      <c r="E29" s="16"/>
      <c r="F29" s="17"/>
      <c r="G29" s="18"/>
    </row>
    <row r="30" spans="1:7" x14ac:dyDescent="0.2">
      <c r="A30" s="34"/>
      <c r="B30" s="35"/>
      <c r="C30" s="35"/>
      <c r="D30" s="26" t="s">
        <v>44</v>
      </c>
      <c r="E30" s="36">
        <f>SUM(E31:E33)</f>
        <v>233768156.81</v>
      </c>
      <c r="F30" s="17">
        <f>SUM(F31:F33)</f>
        <v>233768156.81</v>
      </c>
      <c r="G30" s="18"/>
    </row>
    <row r="31" spans="1:7" x14ac:dyDescent="0.2">
      <c r="A31" s="34"/>
      <c r="B31" s="35"/>
      <c r="C31" s="35"/>
      <c r="D31" s="15" t="s">
        <v>45</v>
      </c>
      <c r="E31" s="36">
        <v>233768156.81</v>
      </c>
      <c r="F31" s="17">
        <v>233768156.81</v>
      </c>
      <c r="G31" s="18"/>
    </row>
    <row r="32" spans="1:7" x14ac:dyDescent="0.2">
      <c r="A32" s="34"/>
      <c r="B32" s="35"/>
      <c r="C32" s="35"/>
      <c r="D32" s="15" t="s">
        <v>46</v>
      </c>
      <c r="E32" s="36">
        <v>0</v>
      </c>
      <c r="F32" s="17">
        <v>0</v>
      </c>
      <c r="G32" s="18"/>
    </row>
    <row r="33" spans="1:7" x14ac:dyDescent="0.2">
      <c r="A33" s="34"/>
      <c r="B33" s="35"/>
      <c r="C33" s="35"/>
      <c r="D33" s="15" t="s">
        <v>47</v>
      </c>
      <c r="E33" s="36">
        <v>0</v>
      </c>
      <c r="F33" s="17">
        <v>0</v>
      </c>
      <c r="G33" s="18"/>
    </row>
    <row r="34" spans="1:7" x14ac:dyDescent="0.2">
      <c r="A34" s="34"/>
      <c r="B34" s="35"/>
      <c r="C34" s="35"/>
      <c r="D34" s="22"/>
      <c r="E34" s="36"/>
      <c r="F34" s="17"/>
      <c r="G34" s="18"/>
    </row>
    <row r="35" spans="1:7" x14ac:dyDescent="0.2">
      <c r="A35" s="34"/>
      <c r="B35" s="35"/>
      <c r="C35" s="35"/>
      <c r="D35" s="26" t="s">
        <v>48</v>
      </c>
      <c r="E35" s="36">
        <f>SUM(E36:E40)</f>
        <v>-228221105.52000001</v>
      </c>
      <c r="F35" s="17">
        <f>SUM(F36:F40)</f>
        <v>-229673523.65000001</v>
      </c>
      <c r="G35" s="18"/>
    </row>
    <row r="36" spans="1:7" x14ac:dyDescent="0.2">
      <c r="A36" s="34"/>
      <c r="B36" s="35"/>
      <c r="C36" s="35"/>
      <c r="D36" s="15" t="s">
        <v>49</v>
      </c>
      <c r="E36" s="36">
        <v>1499074.13</v>
      </c>
      <c r="F36" s="17">
        <v>304219.08999999892</v>
      </c>
      <c r="G36" s="18"/>
    </row>
    <row r="37" spans="1:7" x14ac:dyDescent="0.2">
      <c r="A37" s="34"/>
      <c r="B37" s="35"/>
      <c r="C37" s="35"/>
      <c r="D37" s="15" t="s">
        <v>50</v>
      </c>
      <c r="E37" s="36">
        <v>-227451626.78</v>
      </c>
      <c r="F37" s="17">
        <v>-227709189.87</v>
      </c>
      <c r="G37" s="18"/>
    </row>
    <row r="38" spans="1:7" x14ac:dyDescent="0.2">
      <c r="A38" s="34"/>
      <c r="B38" s="37"/>
      <c r="C38" s="37"/>
      <c r="D38" s="15" t="s">
        <v>51</v>
      </c>
      <c r="E38" s="36">
        <v>0</v>
      </c>
      <c r="F38" s="17">
        <v>0</v>
      </c>
      <c r="G38" s="18"/>
    </row>
    <row r="39" spans="1:7" x14ac:dyDescent="0.2">
      <c r="A39" s="34"/>
      <c r="B39" s="35"/>
      <c r="C39" s="35"/>
      <c r="D39" s="15" t="s">
        <v>52</v>
      </c>
      <c r="E39" s="36">
        <v>0</v>
      </c>
      <c r="F39" s="17">
        <v>0</v>
      </c>
      <c r="G39" s="18"/>
    </row>
    <row r="40" spans="1:7" x14ac:dyDescent="0.2">
      <c r="A40" s="34"/>
      <c r="B40" s="35"/>
      <c r="C40" s="35"/>
      <c r="D40" s="15" t="s">
        <v>53</v>
      </c>
      <c r="E40" s="36">
        <v>-2268552.87</v>
      </c>
      <c r="F40" s="17">
        <v>-2268552.87</v>
      </c>
      <c r="G40" s="18"/>
    </row>
    <row r="41" spans="1:7" x14ac:dyDescent="0.2">
      <c r="A41" s="34"/>
      <c r="B41" s="35"/>
      <c r="C41" s="35"/>
      <c r="D41" s="22"/>
      <c r="E41" s="36"/>
      <c r="F41" s="17"/>
      <c r="G41" s="18"/>
    </row>
    <row r="42" spans="1:7" ht="22.5" x14ac:dyDescent="0.2">
      <c r="A42" s="34"/>
      <c r="B42" s="33"/>
      <c r="C42" s="18"/>
      <c r="D42" s="26" t="s">
        <v>54</v>
      </c>
      <c r="E42" s="36">
        <v>0</v>
      </c>
      <c r="F42" s="17">
        <v>0</v>
      </c>
      <c r="G42" s="18"/>
    </row>
    <row r="43" spans="1:7" x14ac:dyDescent="0.2">
      <c r="A43" s="32"/>
      <c r="B43" s="33"/>
      <c r="C43" s="18"/>
      <c r="D43" s="15" t="s">
        <v>55</v>
      </c>
      <c r="E43" s="16">
        <v>0</v>
      </c>
      <c r="F43" s="17">
        <v>0</v>
      </c>
      <c r="G43" s="18"/>
    </row>
    <row r="44" spans="1:7" x14ac:dyDescent="0.2">
      <c r="A44" s="32"/>
      <c r="B44" s="33"/>
      <c r="C44" s="18"/>
      <c r="D44" s="15" t="s">
        <v>56</v>
      </c>
      <c r="E44" s="16">
        <v>0</v>
      </c>
      <c r="F44" s="17">
        <v>0</v>
      </c>
      <c r="G44" s="18"/>
    </row>
    <row r="45" spans="1:7" x14ac:dyDescent="0.2">
      <c r="A45" s="32"/>
      <c r="B45" s="33"/>
      <c r="C45" s="18"/>
      <c r="D45" s="22"/>
      <c r="E45" s="16"/>
      <c r="F45" s="17"/>
      <c r="G45" s="18"/>
    </row>
    <row r="46" spans="1:7" x14ac:dyDescent="0.2">
      <c r="A46" s="32"/>
      <c r="B46" s="33"/>
      <c r="C46" s="18"/>
      <c r="D46" s="26" t="s">
        <v>57</v>
      </c>
      <c r="E46" s="23">
        <f>+E30+E35+E42</f>
        <v>5547051.2899999917</v>
      </c>
      <c r="F46" s="24">
        <f>+F30+F35+F42</f>
        <v>4094633.1599999964</v>
      </c>
      <c r="G46" s="18"/>
    </row>
    <row r="47" spans="1:7" x14ac:dyDescent="0.2">
      <c r="A47" s="32"/>
      <c r="B47" s="33"/>
      <c r="C47" s="18"/>
      <c r="D47" s="27"/>
      <c r="E47" s="23"/>
      <c r="F47" s="24"/>
      <c r="G47" s="18"/>
    </row>
    <row r="48" spans="1:7" x14ac:dyDescent="0.2">
      <c r="A48" s="32"/>
      <c r="B48" s="33"/>
      <c r="C48" s="18"/>
      <c r="D48" s="26" t="s">
        <v>58</v>
      </c>
      <c r="E48" s="23">
        <f>+E26+E46</f>
        <v>6437020.2799999919</v>
      </c>
      <c r="F48" s="24">
        <f>+F26+F46</f>
        <v>4679576.0799999963</v>
      </c>
      <c r="G48" s="18"/>
    </row>
    <row r="49" spans="1:6" x14ac:dyDescent="0.25">
      <c r="A49" s="38"/>
      <c r="B49" s="39"/>
      <c r="C49" s="40"/>
      <c r="D49" s="40"/>
      <c r="E49" s="39"/>
      <c r="F49" s="41"/>
    </row>
    <row r="50" spans="1:6" x14ac:dyDescent="0.25">
      <c r="A50" s="53" t="s">
        <v>59</v>
      </c>
      <c r="B50" s="53"/>
      <c r="C50" s="53"/>
      <c r="D50" s="53"/>
      <c r="E50" s="53"/>
    </row>
    <row r="51" spans="1:6" x14ac:dyDescent="0.25">
      <c r="B51" s="44"/>
      <c r="C51" s="45"/>
      <c r="E51" s="46"/>
    </row>
    <row r="52" spans="1:6" x14ac:dyDescent="0.25">
      <c r="B52" s="44"/>
      <c r="C52" s="45"/>
    </row>
    <row r="53" spans="1:6" x14ac:dyDescent="0.25">
      <c r="B53" s="44"/>
      <c r="C53" s="45"/>
    </row>
    <row r="54" spans="1:6" x14ac:dyDescent="0.25">
      <c r="A54" s="54" t="s">
        <v>60</v>
      </c>
      <c r="B54" s="54"/>
      <c r="C54" s="45"/>
    </row>
    <row r="55" spans="1:6" ht="43.5" customHeight="1" x14ac:dyDescent="0.25">
      <c r="A55" s="54" t="s">
        <v>61</v>
      </c>
      <c r="B55" s="54"/>
      <c r="C55" s="45"/>
      <c r="D55" s="47" t="s">
        <v>62</v>
      </c>
    </row>
  </sheetData>
  <sheetProtection formatCells="0" formatColumns="0" formatRows="0" autoFilter="0"/>
  <mergeCells count="4">
    <mergeCell ref="A1:F1"/>
    <mergeCell ref="A50:E50"/>
    <mergeCell ref="A54:B54"/>
    <mergeCell ref="A55:B55"/>
  </mergeCells>
  <printOptions horizontalCentered="1"/>
  <pageMargins left="0.59055118110236227" right="0.59055118110236227" top="0.78740157480314965" bottom="0.78740157480314965" header="0" footer="0"/>
  <pageSetup scale="65" orientation="landscape" r:id="rId1"/>
  <headerFooter alignWithMargins="0"/>
  <ignoredErrors>
    <ignoredError sqref="B5:F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2024-04-29T15:38:17Z</cp:lastPrinted>
  <dcterms:created xsi:type="dcterms:W3CDTF">2024-04-28T20:27:03Z</dcterms:created>
  <dcterms:modified xsi:type="dcterms:W3CDTF">2024-04-29T15:39:55Z</dcterms:modified>
</cp:coreProperties>
</file>