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lgarciab\Documents\FINANCIEROS\FIFORES\ESTADOS FINANCIEROS\EXCEL\"/>
    </mc:Choice>
  </mc:AlternateContent>
  <bookViews>
    <workbookView xWindow="0" yWindow="0" windowWidth="16457" windowHeight="5837"/>
  </bookViews>
  <sheets>
    <sheet name="F6C" sheetId="1" r:id="rId1"/>
  </sheets>
  <externalReferences>
    <externalReference r:id="rId2"/>
    <externalReference r:id="rId3"/>
    <externalReference r:id="rId4"/>
  </externalReferences>
  <definedNames>
    <definedName name="ANIO">'[1]Info General'!$D$20</definedName>
    <definedName name="balanza_mes">'[2]Ene-16'!$A$1:$H$200</definedName>
    <definedName name="ENTE_PUBLICO_A">'[1]Info General'!$C$7</definedName>
    <definedName name="PERIODO_INFORME">'[1]Info General'!$C$14</definedName>
    <definedName name="tipo">#REF!</definedName>
    <definedName name="ULTIMO">'[1]Info General'!$E$20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7" i="1" l="1"/>
  <c r="H77" i="1" s="1"/>
  <c r="E76" i="1"/>
  <c r="H76" i="1" s="1"/>
  <c r="E75" i="1"/>
  <c r="E73" i="1" s="1"/>
  <c r="H73" i="1" s="1"/>
  <c r="E74" i="1"/>
  <c r="H74" i="1" s="1"/>
  <c r="G73" i="1"/>
  <c r="F73" i="1"/>
  <c r="D73" i="1"/>
  <c r="C73" i="1"/>
  <c r="E71" i="1"/>
  <c r="H71" i="1" s="1"/>
  <c r="E70" i="1"/>
  <c r="H70" i="1" s="1"/>
  <c r="E69" i="1"/>
  <c r="H69" i="1" s="1"/>
  <c r="E68" i="1"/>
  <c r="H68" i="1" s="1"/>
  <c r="E67" i="1"/>
  <c r="H67" i="1" s="1"/>
  <c r="E66" i="1"/>
  <c r="H66" i="1" s="1"/>
  <c r="E65" i="1"/>
  <c r="H65" i="1" s="1"/>
  <c r="E64" i="1"/>
  <c r="E62" i="1" s="1"/>
  <c r="H62" i="1" s="1"/>
  <c r="E63" i="1"/>
  <c r="H63" i="1" s="1"/>
  <c r="G62" i="1"/>
  <c r="F62" i="1"/>
  <c r="D62" i="1"/>
  <c r="C62" i="1"/>
  <c r="E60" i="1"/>
  <c r="H60" i="1" s="1"/>
  <c r="E59" i="1"/>
  <c r="H59" i="1" s="1"/>
  <c r="E58" i="1"/>
  <c r="H58" i="1" s="1"/>
  <c r="E57" i="1"/>
  <c r="H57" i="1" s="1"/>
  <c r="E56" i="1"/>
  <c r="H56" i="1" s="1"/>
  <c r="E55" i="1"/>
  <c r="E53" i="1" s="1"/>
  <c r="H53" i="1" s="1"/>
  <c r="E54" i="1"/>
  <c r="H54" i="1" s="1"/>
  <c r="G53" i="1"/>
  <c r="F53" i="1"/>
  <c r="D53" i="1"/>
  <c r="C53" i="1"/>
  <c r="E51" i="1"/>
  <c r="H51" i="1" s="1"/>
  <c r="E50" i="1"/>
  <c r="H50" i="1" s="1"/>
  <c r="E49" i="1"/>
  <c r="H49" i="1" s="1"/>
  <c r="E48" i="1"/>
  <c r="H48" i="1" s="1"/>
  <c r="E47" i="1"/>
  <c r="H47" i="1" s="1"/>
  <c r="E46" i="1"/>
  <c r="H46" i="1" s="1"/>
  <c r="E45" i="1"/>
  <c r="H45" i="1" s="1"/>
  <c r="E44" i="1"/>
  <c r="H44" i="1" s="1"/>
  <c r="G43" i="1"/>
  <c r="F43" i="1"/>
  <c r="F42" i="1" s="1"/>
  <c r="F79" i="1" s="1"/>
  <c r="D43" i="1"/>
  <c r="C43" i="1"/>
  <c r="G42" i="1"/>
  <c r="G79" i="1" s="1"/>
  <c r="D42" i="1"/>
  <c r="D79" i="1" s="1"/>
  <c r="C42" i="1"/>
  <c r="E40" i="1"/>
  <c r="H40" i="1" s="1"/>
  <c r="E39" i="1"/>
  <c r="H39" i="1" s="1"/>
  <c r="E38" i="1"/>
  <c r="H38" i="1" s="1"/>
  <c r="E37" i="1"/>
  <c r="H37" i="1" s="1"/>
  <c r="G36" i="1"/>
  <c r="F36" i="1"/>
  <c r="E36" i="1"/>
  <c r="H36" i="1" s="1"/>
  <c r="D36" i="1"/>
  <c r="C36" i="1"/>
  <c r="E34" i="1"/>
  <c r="H34" i="1" s="1"/>
  <c r="E33" i="1"/>
  <c r="H33" i="1" s="1"/>
  <c r="E32" i="1"/>
  <c r="H32" i="1" s="1"/>
  <c r="E31" i="1"/>
  <c r="H31" i="1" s="1"/>
  <c r="E30" i="1"/>
  <c r="H30" i="1" s="1"/>
  <c r="E29" i="1"/>
  <c r="H29" i="1" s="1"/>
  <c r="H28" i="1"/>
  <c r="H26" i="1"/>
  <c r="E26" i="1"/>
  <c r="G25" i="1"/>
  <c r="F25" i="1"/>
  <c r="D25" i="1"/>
  <c r="C25" i="1"/>
  <c r="H23" i="1"/>
  <c r="E23" i="1"/>
  <c r="E22" i="1"/>
  <c r="H22" i="1" s="1"/>
  <c r="H21" i="1"/>
  <c r="E21" i="1"/>
  <c r="E20" i="1"/>
  <c r="H20" i="1" s="1"/>
  <c r="H19" i="1"/>
  <c r="E19" i="1"/>
  <c r="E18" i="1"/>
  <c r="H18" i="1" s="1"/>
  <c r="H17" i="1"/>
  <c r="G16" i="1"/>
  <c r="F16" i="1"/>
  <c r="E16" i="1"/>
  <c r="H16" i="1" s="1"/>
  <c r="D16" i="1"/>
  <c r="C16" i="1"/>
  <c r="E14" i="1"/>
  <c r="H14" i="1" s="1"/>
  <c r="E13" i="1"/>
  <c r="H13" i="1" s="1"/>
  <c r="E12" i="1"/>
  <c r="H12" i="1" s="1"/>
  <c r="E11" i="1"/>
  <c r="H11" i="1" s="1"/>
  <c r="E10" i="1"/>
  <c r="H10" i="1" s="1"/>
  <c r="E9" i="1"/>
  <c r="H9" i="1" s="1"/>
  <c r="E8" i="1"/>
  <c r="E6" i="1" s="1"/>
  <c r="E7" i="1"/>
  <c r="H7" i="1" s="1"/>
  <c r="G6" i="1"/>
  <c r="F6" i="1"/>
  <c r="D6" i="1"/>
  <c r="C6" i="1"/>
  <c r="C5" i="1" s="1"/>
  <c r="C79" i="1" s="1"/>
  <c r="H6" i="1" l="1"/>
  <c r="E43" i="1"/>
  <c r="H8" i="1"/>
  <c r="H55" i="1"/>
  <c r="H64" i="1"/>
  <c r="H75" i="1"/>
  <c r="E25" i="1"/>
  <c r="H25" i="1" s="1"/>
  <c r="H43" i="1" l="1"/>
  <c r="E42" i="1"/>
  <c r="H42" i="1" l="1"/>
  <c r="H79" i="1" s="1"/>
  <c r="E79" i="1"/>
</calcChain>
</file>

<file path=xl/sharedStrings.xml><?xml version="1.0" encoding="utf-8"?>
<sst xmlns="http://schemas.openxmlformats.org/spreadsheetml/2006/main" count="138" uniqueCount="106">
  <si>
    <t>FIDEICOMISO DEL PROGRAMA DE REFORESTACIÓN Y PROTECCIÓN A ZONAS REFORESTADAS 11226‐06‐11 &lt;&lt;FIFORES&gt;&gt;
Estado Analítico del Ejercicio del Presupuesto de Egresos Detallado - LDF
Clasificación Funcional (Finalidad y Función)
Al 31 de diciembre de 2020
PESOS</t>
  </si>
  <si>
    <t>Egresos</t>
  </si>
  <si>
    <t>Concepto (c)</t>
  </si>
  <si>
    <t>Aprobado (d)</t>
  </si>
  <si>
    <t xml:space="preserve">Ampliaciones/ (Reducciones) </t>
  </si>
  <si>
    <t xml:space="preserve">Modificado </t>
  </si>
  <si>
    <t>Devengado</t>
  </si>
  <si>
    <t>Pagado</t>
  </si>
  <si>
    <t>Subejercicio (e)</t>
  </si>
  <si>
    <t>I. Gasto No Etiquetado (I=A+B+C+D)</t>
  </si>
  <si>
    <t>A. Gobierno (A=a1+a2+a3+a4+a5+a6+a7+a8)</t>
  </si>
  <si>
    <t>01.01N</t>
  </si>
  <si>
    <t>a1) Legislación</t>
  </si>
  <si>
    <t>01.02N</t>
  </si>
  <si>
    <t>a2) Justicia</t>
  </si>
  <si>
    <t>01.03N</t>
  </si>
  <si>
    <t>a3) Coordinación de la Política de Gobierno</t>
  </si>
  <si>
    <t>01.04N</t>
  </si>
  <si>
    <t>a4) Relaciones Exteriores</t>
  </si>
  <si>
    <t>01.05N</t>
  </si>
  <si>
    <t>a5) Asuntos Financieros y Hacendarios</t>
  </si>
  <si>
    <t>01.06N</t>
  </si>
  <si>
    <t>a6) Seguridad Nacional</t>
  </si>
  <si>
    <t>01.07N</t>
  </si>
  <si>
    <t>a7) Asuntos de Orden Público y de Seguridad Interior</t>
  </si>
  <si>
    <t>01.08N</t>
  </si>
  <si>
    <t>a8) Otros Servicios Generales</t>
  </si>
  <si>
    <t>B. Desarrollo Social (B=b1+b2+b3+b4+b5+b6+b7)</t>
  </si>
  <si>
    <t>02.01N</t>
  </si>
  <si>
    <t>b1) Protección Ambiental</t>
  </si>
  <si>
    <t>02.02N</t>
  </si>
  <si>
    <t>b2) Vivienda y Servicios a la Comunidad</t>
  </si>
  <si>
    <t>02.03N</t>
  </si>
  <si>
    <t>b3) Salud</t>
  </si>
  <si>
    <t>02.04N</t>
  </si>
  <si>
    <t>b4) Recreación, Cultura y Otras Manifestaciones Sociales</t>
  </si>
  <si>
    <t>02.05N</t>
  </si>
  <si>
    <t>b5) Educación</t>
  </si>
  <si>
    <t>02.06N</t>
  </si>
  <si>
    <t>b6) Protección Social</t>
  </si>
  <si>
    <t>02.07N</t>
  </si>
  <si>
    <t>b7) Otros Asuntos Sociales</t>
  </si>
  <si>
    <t>C. Desarrollo Económico (C=c1+c2+c3+c4+c5+c6+c7+c8+c9)</t>
  </si>
  <si>
    <t>03.01N</t>
  </si>
  <si>
    <t>c1) Asuntos Económicos, Comerciales y Laborales en General</t>
  </si>
  <si>
    <t>03.02N</t>
  </si>
  <si>
    <t>c2) Agropecuaria, Silvicultura, Pesca y Caza</t>
  </si>
  <si>
    <t>03.03N</t>
  </si>
  <si>
    <t>c3) Combustibles y Energía</t>
  </si>
  <si>
    <t>03.04N</t>
  </si>
  <si>
    <t>c4) Minería, Manufacturas y Construcción</t>
  </si>
  <si>
    <t>03.05N</t>
  </si>
  <si>
    <t>c5) Transporte</t>
  </si>
  <si>
    <t>03.06N</t>
  </si>
  <si>
    <t>c6) Comunicaciones</t>
  </si>
  <si>
    <t>03.07N</t>
  </si>
  <si>
    <t>c7) Turismo</t>
  </si>
  <si>
    <t>03.08N</t>
  </si>
  <si>
    <t>c8) Ciencia, Tecnología e Innovación</t>
  </si>
  <si>
    <t>03.09N</t>
  </si>
  <si>
    <t>c9) Otras Industrias y Otros Asuntos Económicos</t>
  </si>
  <si>
    <t>D. Otras No Clasificadas en Funciones Anteriores (D=d1+d2+d3+d4)</t>
  </si>
  <si>
    <t>04.01N</t>
  </si>
  <si>
    <t>d1) Transacciones de la Deuda Publica / Costo Financiero de la Deuda</t>
  </si>
  <si>
    <t>04.02N</t>
  </si>
  <si>
    <t>d2) Transferencias, Participaciones y Aportaciones Entre Diferentes Niveles y Ordenes de Gobierno</t>
  </si>
  <si>
    <t>04.03N</t>
  </si>
  <si>
    <t>d3) Saneamiento del Sistema Financiero</t>
  </si>
  <si>
    <t>04.04N</t>
  </si>
  <si>
    <t>d4) Adeudos de Ejercicios Fiscales Anteriores</t>
  </si>
  <si>
    <t>II. Gasto Etiquetado (II=A+B+C+D)</t>
  </si>
  <si>
    <t>01.01E</t>
  </si>
  <si>
    <t>01.02E</t>
  </si>
  <si>
    <t>01.03E</t>
  </si>
  <si>
    <t>01.04E</t>
  </si>
  <si>
    <t>01.05E</t>
  </si>
  <si>
    <t>01.06E</t>
  </si>
  <si>
    <t>01.07E</t>
  </si>
  <si>
    <t>01.08E</t>
  </si>
  <si>
    <t>02.01E</t>
  </si>
  <si>
    <t>02.02E</t>
  </si>
  <si>
    <t>02.03E</t>
  </si>
  <si>
    <t>02.04E</t>
  </si>
  <si>
    <t>02.05E</t>
  </si>
  <si>
    <t>02.06E</t>
  </si>
  <si>
    <t>02.07E</t>
  </si>
  <si>
    <t>03.01E</t>
  </si>
  <si>
    <t>03.02E</t>
  </si>
  <si>
    <t>03.03E</t>
  </si>
  <si>
    <t>03.04E</t>
  </si>
  <si>
    <t>03.05E</t>
  </si>
  <si>
    <t>03.06E</t>
  </si>
  <si>
    <t>03.07E</t>
  </si>
  <si>
    <t>03.08E</t>
  </si>
  <si>
    <t>03.09E</t>
  </si>
  <si>
    <t>04.01E</t>
  </si>
  <si>
    <t>04.02E</t>
  </si>
  <si>
    <t>04.03E</t>
  </si>
  <si>
    <t>04.04E</t>
  </si>
  <si>
    <t>III. Total de Egresos (III = I + II)</t>
  </si>
  <si>
    <t>Bajo protesta de decir verdad declaramos que los Estados Financieros y sus Notas son razonablemente correctos y responsabilidad del emisor.</t>
  </si>
  <si>
    <t>_______________________________________________</t>
  </si>
  <si>
    <t>C.P. Ma. Cristina Aguilar Valtierra</t>
  </si>
  <si>
    <t>Lic. María Isabel Ortiz Mantilla</t>
  </si>
  <si>
    <t xml:space="preserve">Directora  Administrativa </t>
  </si>
  <si>
    <t>Secretaria de Medio Ambiente y Ordenamiento Territorial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</si>
</sst>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0"/>
      <name val="Intro Book"/>
      <family val="3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42">
    <xf numFmtId="0" fontId="0" fillId="0" borderId="0" xfId="0"/>
    <xf numFmtId="0" fontId="2" fillId="2" borderId="1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horizontal="center" vertical="center" wrapText="1"/>
    </xf>
    <xf numFmtId="0" fontId="3" fillId="0" borderId="0" xfId="1" applyFont="1"/>
    <xf numFmtId="0" fontId="2" fillId="2" borderId="4" xfId="1" applyFont="1" applyFill="1" applyBorder="1" applyAlignment="1">
      <alignment horizontal="center" vertical="center"/>
    </xf>
    <xf numFmtId="0" fontId="2" fillId="2" borderId="5" xfId="1" applyFont="1" applyFill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/>
    </xf>
    <xf numFmtId="0" fontId="2" fillId="2" borderId="9" xfId="1" applyFont="1" applyFill="1" applyBorder="1" applyAlignment="1">
      <alignment horizontal="center" vertical="center"/>
    </xf>
    <xf numFmtId="0" fontId="2" fillId="2" borderId="10" xfId="1" applyFont="1" applyFill="1" applyBorder="1" applyAlignment="1">
      <alignment horizontal="center" vertical="center" wrapText="1"/>
    </xf>
    <xf numFmtId="0" fontId="2" fillId="2" borderId="6" xfId="1" applyFont="1" applyFill="1" applyBorder="1" applyAlignment="1">
      <alignment horizontal="center" vertical="top" wrapText="1"/>
    </xf>
    <xf numFmtId="0" fontId="3" fillId="0" borderId="4" xfId="1" applyFont="1" applyBorder="1"/>
    <xf numFmtId="0" fontId="4" fillId="0" borderId="5" xfId="1" applyFont="1" applyBorder="1" applyAlignment="1">
      <alignment horizontal="justify" vertical="center" wrapText="1"/>
    </xf>
    <xf numFmtId="4" fontId="3" fillId="0" borderId="11" xfId="1" applyNumberFormat="1" applyFont="1" applyBorder="1" applyAlignment="1">
      <alignment vertical="center"/>
    </xf>
    <xf numFmtId="0" fontId="4" fillId="0" borderId="12" xfId="1" applyFont="1" applyBorder="1" applyAlignment="1">
      <alignment horizontal="left" vertical="center" wrapText="1"/>
    </xf>
    <xf numFmtId="0" fontId="4" fillId="0" borderId="13" xfId="1" applyFont="1" applyBorder="1" applyAlignment="1">
      <alignment horizontal="left" vertical="center" wrapText="1"/>
    </xf>
    <xf numFmtId="4" fontId="4" fillId="0" borderId="7" xfId="1" applyNumberFormat="1" applyFont="1" applyBorder="1" applyAlignment="1">
      <alignment vertical="center"/>
    </xf>
    <xf numFmtId="0" fontId="4" fillId="0" borderId="12" xfId="1" applyFont="1" applyBorder="1" applyAlignment="1">
      <alignment horizontal="left" vertical="center"/>
    </xf>
    <xf numFmtId="0" fontId="4" fillId="0" borderId="13" xfId="1" applyFont="1" applyBorder="1" applyAlignment="1">
      <alignment horizontal="left" vertical="center"/>
    </xf>
    <xf numFmtId="0" fontId="5" fillId="0" borderId="12" xfId="1" applyFont="1" applyBorder="1" applyAlignment="1">
      <alignment horizontal="left"/>
    </xf>
    <xf numFmtId="0" fontId="3" fillId="0" borderId="13" xfId="1" applyFont="1" applyBorder="1" applyAlignment="1">
      <alignment horizontal="left" vertical="center" indent="2"/>
    </xf>
    <xf numFmtId="4" fontId="3" fillId="0" borderId="7" xfId="1" applyNumberFormat="1" applyFont="1" applyBorder="1" applyAlignment="1">
      <alignment vertical="center"/>
    </xf>
    <xf numFmtId="0" fontId="3" fillId="0" borderId="12" xfId="1" applyFont="1" applyBorder="1"/>
    <xf numFmtId="0" fontId="4" fillId="0" borderId="13" xfId="1" applyFont="1" applyBorder="1" applyAlignment="1">
      <alignment horizontal="left" vertical="center" indent="1"/>
    </xf>
    <xf numFmtId="0" fontId="1" fillId="0" borderId="13" xfId="1" applyFont="1" applyBorder="1" applyAlignment="1">
      <alignment horizontal="left" vertical="center"/>
    </xf>
    <xf numFmtId="0" fontId="3" fillId="0" borderId="13" xfId="1" applyFont="1" applyBorder="1" applyAlignment="1">
      <alignment horizontal="left" vertical="center" wrapText="1" indent="2"/>
    </xf>
    <xf numFmtId="0" fontId="3" fillId="0" borderId="8" xfId="1" applyFont="1" applyBorder="1"/>
    <xf numFmtId="0" fontId="4" fillId="0" borderId="9" xfId="1" applyFont="1" applyBorder="1" applyAlignment="1">
      <alignment horizontal="justify" vertical="center"/>
    </xf>
    <xf numFmtId="4" fontId="4" fillId="0" borderId="6" xfId="1" applyNumberFormat="1" applyFont="1" applyBorder="1" applyAlignment="1">
      <alignment vertical="center"/>
    </xf>
    <xf numFmtId="0" fontId="6" fillId="3" borderId="0" xfId="2" applyFont="1" applyFill="1" applyBorder="1" applyAlignment="1" applyProtection="1">
      <alignment horizontal="center"/>
      <protection locked="0"/>
    </xf>
    <xf numFmtId="43" fontId="6" fillId="3" borderId="0" xfId="3" applyFont="1" applyFill="1" applyBorder="1"/>
    <xf numFmtId="0" fontId="3" fillId="3" borderId="0" xfId="2" applyFont="1" applyFill="1" applyBorder="1" applyAlignment="1">
      <alignment horizontal="right" vertical="top"/>
    </xf>
    <xf numFmtId="0" fontId="6" fillId="3" borderId="14" xfId="2" applyFont="1" applyFill="1" applyBorder="1" applyAlignment="1" applyProtection="1">
      <alignment horizontal="center" vertical="center"/>
      <protection locked="0"/>
    </xf>
    <xf numFmtId="0" fontId="3" fillId="0" borderId="14" xfId="2" applyFont="1" applyBorder="1"/>
    <xf numFmtId="0" fontId="3" fillId="3" borderId="0" xfId="2" applyFont="1" applyFill="1" applyBorder="1" applyAlignment="1" applyProtection="1">
      <alignment horizontal="center" vertical="center"/>
      <protection locked="0"/>
    </xf>
    <xf numFmtId="0" fontId="3" fillId="0" borderId="0" xfId="2" applyFont="1" applyBorder="1" applyAlignment="1">
      <alignment horizontal="center" vertical="center"/>
    </xf>
    <xf numFmtId="0" fontId="6" fillId="3" borderId="0" xfId="2" applyFont="1" applyFill="1" applyBorder="1" applyAlignment="1" applyProtection="1">
      <alignment horizontal="center" vertical="center" wrapText="1"/>
      <protection locked="0"/>
    </xf>
    <xf numFmtId="43" fontId="6" fillId="3" borderId="0" xfId="3" applyFont="1" applyFill="1" applyBorder="1" applyAlignment="1">
      <alignment vertical="top"/>
    </xf>
    <xf numFmtId="0" fontId="3" fillId="0" borderId="0" xfId="2" applyFont="1" applyAlignment="1">
      <alignment horizontal="center" vertical="top" wrapText="1"/>
    </xf>
    <xf numFmtId="0" fontId="3" fillId="0" borderId="0" xfId="2" applyFont="1"/>
  </cellXfs>
  <cellStyles count="4">
    <cellStyle name="Millares 2 8 4" xfId="3"/>
    <cellStyle name="Normal" xfId="0" builtinId="0"/>
    <cellStyle name="Normal 15" xfId="1"/>
    <cellStyle name="Normal 3 3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formatica/Downloads/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wnloads/EF%20ASEG_04/EF%20ASEG_01_2017/Fidea%20GN%20EFP%2001-1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lgarciab/Documents/FINANCIEROS/FIFORES/ESTADOS%20FINANCIEROS/47_FIFORES_CP%20(4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"/>
      <sheetName val="EA"/>
      <sheetName val="ESF"/>
      <sheetName val="ECSF"/>
      <sheetName val="EAA"/>
      <sheetName val="EADP"/>
      <sheetName val="EVHP"/>
      <sheetName val="EFE"/>
      <sheetName val="PC"/>
      <sheetName val="Notas"/>
      <sheetName val="Rel Cta Banc"/>
      <sheetName val="Esq Bur"/>
      <sheetName val="Ene-16"/>
      <sheetName val="Balanza Dic-15"/>
      <sheetName val="Ene-15"/>
      <sheetName val="Balanza Dic-1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>
        <row r="1">
          <cell r="A1" t="str">
            <v>CONTPAQ i</v>
          </cell>
          <cell r="D1" t="str">
            <v>FIDEICOMISO IRREVOCABLE DE INVERSION Y ADMINISTRACIÓN</v>
          </cell>
          <cell r="H1" t="str">
            <v>Hoja:      1</v>
          </cell>
        </row>
        <row r="2">
          <cell r="A2" t="str">
            <v>Balanza de comprobación al 31/Ene/2016</v>
          </cell>
          <cell r="H2" t="str">
            <v>Fecha: 13/Feb/2016</v>
          </cell>
        </row>
        <row r="5">
          <cell r="A5" t="str">
            <v>C u e n t a</v>
          </cell>
          <cell r="B5" t="str">
            <v>N o m b r e</v>
          </cell>
          <cell r="C5" t="str">
            <v xml:space="preserve">Saldos </v>
          </cell>
          <cell r="D5" t="str">
            <v>Iniciales</v>
          </cell>
          <cell r="G5" t="str">
            <v xml:space="preserve">Saldos </v>
          </cell>
          <cell r="H5" t="str">
            <v>Actuales</v>
          </cell>
        </row>
        <row r="6">
          <cell r="C6" t="str">
            <v>Deudor</v>
          </cell>
          <cell r="D6" t="str">
            <v>Acreedor</v>
          </cell>
          <cell r="E6" t="str">
            <v>Cargos</v>
          </cell>
          <cell r="F6" t="str">
            <v>Abonos</v>
          </cell>
          <cell r="G6" t="str">
            <v>Deudor</v>
          </cell>
          <cell r="H6" t="str">
            <v>Acreedor</v>
          </cell>
        </row>
        <row r="8">
          <cell r="A8" t="str">
            <v>111-0-00</v>
          </cell>
          <cell r="B8" t="str">
            <v>EFECTIVO Y EQUIVALENTES</v>
          </cell>
          <cell r="C8">
            <v>223790230.09999999</v>
          </cell>
          <cell r="D8" t="str">
            <v xml:space="preserve"> </v>
          </cell>
          <cell r="E8">
            <v>40876948.259999998</v>
          </cell>
          <cell r="F8">
            <v>51499099.659999996</v>
          </cell>
          <cell r="G8">
            <v>213168078.69999999</v>
          </cell>
          <cell r="H8" t="str">
            <v xml:space="preserve"> </v>
          </cell>
        </row>
        <row r="9">
          <cell r="A9" t="str">
            <v>111-2-00</v>
          </cell>
          <cell r="B9" t="str">
            <v>Bancos / Tesoreria</v>
          </cell>
          <cell r="C9">
            <v>733338</v>
          </cell>
          <cell r="D9" t="str">
            <v xml:space="preserve"> </v>
          </cell>
          <cell r="E9">
            <v>28391807.850000001</v>
          </cell>
          <cell r="F9">
            <v>29125137.329999998</v>
          </cell>
          <cell r="G9">
            <v>8.52</v>
          </cell>
          <cell r="H9" t="str">
            <v xml:space="preserve"> </v>
          </cell>
        </row>
        <row r="10">
          <cell r="A10" t="str">
            <v>111-2-07</v>
          </cell>
          <cell r="B10" t="str">
            <v>Bajio cta. 95050201</v>
          </cell>
          <cell r="C10">
            <v>0</v>
          </cell>
          <cell r="D10" t="str">
            <v xml:space="preserve"> </v>
          </cell>
          <cell r="E10">
            <v>46959.1</v>
          </cell>
          <cell r="F10">
            <v>46959.1</v>
          </cell>
          <cell r="G10">
            <v>0</v>
          </cell>
          <cell r="H10" t="str">
            <v xml:space="preserve"> </v>
          </cell>
        </row>
        <row r="11">
          <cell r="A11" t="str">
            <v>111-2-08</v>
          </cell>
          <cell r="B11" t="str">
            <v>Bajio cta. 10568426 (RMD)</v>
          </cell>
          <cell r="C11">
            <v>0</v>
          </cell>
          <cell r="D11" t="str">
            <v xml:space="preserve"> </v>
          </cell>
          <cell r="E11">
            <v>13758358.49</v>
          </cell>
          <cell r="F11">
            <v>13758354.93</v>
          </cell>
          <cell r="G11">
            <v>3.56</v>
          </cell>
          <cell r="H11" t="str">
            <v xml:space="preserve"> </v>
          </cell>
        </row>
        <row r="12">
          <cell r="A12" t="str">
            <v>111-2-09</v>
          </cell>
          <cell r="B12" t="str">
            <v>Bajio cta. 10568707 (EQDR)</v>
          </cell>
          <cell r="C12">
            <v>700000</v>
          </cell>
          <cell r="D12" t="str">
            <v xml:space="preserve"> </v>
          </cell>
          <cell r="E12">
            <v>680010.72</v>
          </cell>
          <cell r="F12">
            <v>1380008.6</v>
          </cell>
          <cell r="G12">
            <v>2.12</v>
          </cell>
          <cell r="H12" t="str">
            <v xml:space="preserve"> </v>
          </cell>
        </row>
        <row r="13">
          <cell r="A13" t="str">
            <v>111-2-10</v>
          </cell>
          <cell r="B13" t="str">
            <v>Bajio cta. 10569267 (MOTUR)</v>
          </cell>
          <cell r="C13">
            <v>33338</v>
          </cell>
          <cell r="D13" t="str">
            <v xml:space="preserve"> </v>
          </cell>
          <cell r="E13">
            <v>13906479.539999999</v>
          </cell>
          <cell r="F13">
            <v>13939814.699999999</v>
          </cell>
          <cell r="G13">
            <v>2.84</v>
          </cell>
          <cell r="H13" t="str">
            <v xml:space="preserve"> </v>
          </cell>
        </row>
        <row r="14">
          <cell r="A14" t="str">
            <v>111-4-00</v>
          </cell>
          <cell r="B14" t="str">
            <v>Inversiones Temporales (Hasta 3 meses)</v>
          </cell>
          <cell r="C14">
            <v>223056892.09999999</v>
          </cell>
          <cell r="D14" t="str">
            <v xml:space="preserve"> </v>
          </cell>
          <cell r="E14">
            <v>12485140.41</v>
          </cell>
          <cell r="F14">
            <v>22373962.329999998</v>
          </cell>
          <cell r="G14">
            <v>213168070.18000001</v>
          </cell>
          <cell r="H14" t="str">
            <v xml:space="preserve"> </v>
          </cell>
        </row>
        <row r="15">
          <cell r="A15" t="str">
            <v>111-4-10</v>
          </cell>
          <cell r="B15" t="str">
            <v>Banco del Bajio Cta 95050201</v>
          </cell>
          <cell r="C15">
            <v>2841317.54</v>
          </cell>
          <cell r="D15" t="str">
            <v xml:space="preserve"> </v>
          </cell>
          <cell r="E15">
            <v>7200.28</v>
          </cell>
          <cell r="F15">
            <v>24995.05</v>
          </cell>
          <cell r="G15">
            <v>2823522.77</v>
          </cell>
          <cell r="H15" t="str">
            <v xml:space="preserve"> </v>
          </cell>
        </row>
        <row r="16">
          <cell r="A16" t="str">
            <v>111-4-11</v>
          </cell>
          <cell r="B16" t="str">
            <v>Banco del Bajio Cta 10568707</v>
          </cell>
          <cell r="C16">
            <v>1681270.56</v>
          </cell>
          <cell r="D16" t="str">
            <v xml:space="preserve"> </v>
          </cell>
          <cell r="E16">
            <v>1385930.64</v>
          </cell>
          <cell r="F16">
            <v>10.72</v>
          </cell>
          <cell r="G16">
            <v>3067190.48</v>
          </cell>
          <cell r="H16" t="str">
            <v xml:space="preserve"> </v>
          </cell>
        </row>
        <row r="17">
          <cell r="A17" t="str">
            <v>111-4-12</v>
          </cell>
          <cell r="B17" t="str">
            <v>Banco del Bajio Cta 10569267</v>
          </cell>
          <cell r="C17">
            <v>9230549.3100000005</v>
          </cell>
          <cell r="D17" t="str">
            <v xml:space="preserve"> </v>
          </cell>
          <cell r="E17">
            <v>10571946.6</v>
          </cell>
          <cell r="F17">
            <v>8590598.0700000003</v>
          </cell>
          <cell r="G17">
            <v>11211897.84</v>
          </cell>
          <cell r="H17" t="str">
            <v xml:space="preserve"> </v>
          </cell>
        </row>
        <row r="18">
          <cell r="A18" t="str">
            <v>111-4-13</v>
          </cell>
          <cell r="B18" t="str">
            <v>Banco del Bajio Cta 10568426</v>
          </cell>
          <cell r="C18">
            <v>209303754.69</v>
          </cell>
          <cell r="D18" t="str">
            <v xml:space="preserve"> </v>
          </cell>
          <cell r="E18">
            <v>520062.89</v>
          </cell>
          <cell r="F18">
            <v>13758358.49</v>
          </cell>
          <cell r="G18">
            <v>196065459.09</v>
          </cell>
          <cell r="H18" t="str">
            <v xml:space="preserve"> </v>
          </cell>
        </row>
        <row r="19">
          <cell r="A19" t="str">
            <v>311-0-00</v>
          </cell>
          <cell r="B19" t="str">
            <v>Aportaciones</v>
          </cell>
          <cell r="C19" t="str">
            <v xml:space="preserve"> </v>
          </cell>
          <cell r="D19">
            <v>1673075201.7</v>
          </cell>
          <cell r="E19">
            <v>0</v>
          </cell>
          <cell r="F19">
            <v>809044</v>
          </cell>
          <cell r="G19" t="str">
            <v xml:space="preserve"> </v>
          </cell>
          <cell r="H19">
            <v>1673884245.7</v>
          </cell>
        </row>
        <row r="20">
          <cell r="A20" t="str">
            <v>311-1-00</v>
          </cell>
          <cell r="B20" t="str">
            <v>Recursos Federales</v>
          </cell>
          <cell r="C20" t="str">
            <v xml:space="preserve"> </v>
          </cell>
          <cell r="D20">
            <v>806105958.27999997</v>
          </cell>
          <cell r="E20">
            <v>0</v>
          </cell>
          <cell r="F20">
            <v>0</v>
          </cell>
          <cell r="G20" t="str">
            <v xml:space="preserve"> </v>
          </cell>
          <cell r="H20">
            <v>806105958.27999997</v>
          </cell>
        </row>
        <row r="21">
          <cell r="A21" t="str">
            <v>311-1-01</v>
          </cell>
          <cell r="B21" t="str">
            <v>Gobierno Federal</v>
          </cell>
          <cell r="C21" t="str">
            <v xml:space="preserve"> </v>
          </cell>
          <cell r="D21">
            <v>592707906.50999999</v>
          </cell>
          <cell r="E21">
            <v>0</v>
          </cell>
          <cell r="F21">
            <v>0</v>
          </cell>
          <cell r="G21" t="str">
            <v xml:space="preserve"> </v>
          </cell>
          <cell r="H21">
            <v>592707906.50999999</v>
          </cell>
        </row>
        <row r="22">
          <cell r="A22" t="str">
            <v>311-1-02</v>
          </cell>
          <cell r="B22" t="str">
            <v>Sagarpa</v>
          </cell>
          <cell r="C22" t="str">
            <v xml:space="preserve"> </v>
          </cell>
          <cell r="D22">
            <v>190861032.30000001</v>
          </cell>
          <cell r="E22">
            <v>0</v>
          </cell>
          <cell r="F22">
            <v>0</v>
          </cell>
          <cell r="G22" t="str">
            <v xml:space="preserve"> </v>
          </cell>
          <cell r="H22">
            <v>190861032.30000001</v>
          </cell>
        </row>
        <row r="23">
          <cell r="A23" t="str">
            <v>311-1-03</v>
          </cell>
          <cell r="B23" t="str">
            <v>JAPAMI</v>
          </cell>
          <cell r="C23" t="str">
            <v xml:space="preserve"> </v>
          </cell>
          <cell r="D23">
            <v>22537019.469999999</v>
          </cell>
          <cell r="E23">
            <v>0</v>
          </cell>
          <cell r="F23">
            <v>0</v>
          </cell>
          <cell r="G23" t="str">
            <v xml:space="preserve"> </v>
          </cell>
          <cell r="H23">
            <v>22537019.469999999</v>
          </cell>
        </row>
        <row r="24">
          <cell r="A24" t="str">
            <v>311-2-00</v>
          </cell>
          <cell r="B24" t="str">
            <v>Recursos Estatales</v>
          </cell>
          <cell r="C24" t="str">
            <v xml:space="preserve"> </v>
          </cell>
          <cell r="D24">
            <v>541368548.57000005</v>
          </cell>
          <cell r="E24">
            <v>0</v>
          </cell>
          <cell r="F24">
            <v>0</v>
          </cell>
          <cell r="G24" t="str">
            <v xml:space="preserve"> </v>
          </cell>
          <cell r="H24">
            <v>541368548.57000005</v>
          </cell>
        </row>
        <row r="25">
          <cell r="A25" t="str">
            <v>311-2-01</v>
          </cell>
          <cell r="B25" t="str">
            <v>Estatal</v>
          </cell>
          <cell r="C25" t="str">
            <v xml:space="preserve"> </v>
          </cell>
          <cell r="D25">
            <v>541368548.57000005</v>
          </cell>
          <cell r="E25">
            <v>0</v>
          </cell>
          <cell r="F25">
            <v>0</v>
          </cell>
          <cell r="G25" t="str">
            <v xml:space="preserve"> </v>
          </cell>
          <cell r="H25">
            <v>541368548.57000005</v>
          </cell>
        </row>
        <row r="26">
          <cell r="A26" t="str">
            <v>311-3-00</v>
          </cell>
          <cell r="B26" t="str">
            <v>Recursos Municipales</v>
          </cell>
          <cell r="C26" t="str">
            <v xml:space="preserve"> </v>
          </cell>
          <cell r="D26">
            <v>10484042.33</v>
          </cell>
          <cell r="E26">
            <v>0</v>
          </cell>
          <cell r="F26">
            <v>0</v>
          </cell>
          <cell r="G26" t="str">
            <v xml:space="preserve"> </v>
          </cell>
          <cell r="H26">
            <v>10484042.33</v>
          </cell>
        </row>
        <row r="27">
          <cell r="A27" t="str">
            <v>311-4-00</v>
          </cell>
          <cell r="B27" t="str">
            <v>Productores</v>
          </cell>
          <cell r="C27" t="str">
            <v xml:space="preserve"> </v>
          </cell>
          <cell r="D27">
            <v>311469240.17000002</v>
          </cell>
          <cell r="E27">
            <v>0</v>
          </cell>
          <cell r="F27">
            <v>809044</v>
          </cell>
          <cell r="G27" t="str">
            <v xml:space="preserve"> </v>
          </cell>
          <cell r="H27">
            <v>312278284.17000002</v>
          </cell>
        </row>
        <row r="28">
          <cell r="A28" t="str">
            <v>311-4-01</v>
          </cell>
          <cell r="B28" t="str">
            <v>RMD</v>
          </cell>
          <cell r="C28" t="str">
            <v xml:space="preserve"> </v>
          </cell>
          <cell r="D28">
            <v>8997254.2699999996</v>
          </cell>
          <cell r="E28">
            <v>0</v>
          </cell>
          <cell r="F28">
            <v>680000</v>
          </cell>
          <cell r="G28" t="str">
            <v xml:space="preserve"> </v>
          </cell>
          <cell r="H28">
            <v>9677254.2699999996</v>
          </cell>
        </row>
        <row r="29">
          <cell r="A29" t="str">
            <v>311-4-02</v>
          </cell>
          <cell r="B29" t="str">
            <v>EQDR</v>
          </cell>
          <cell r="C29" t="str">
            <v xml:space="preserve"> </v>
          </cell>
          <cell r="D29">
            <v>2618349.4</v>
          </cell>
          <cell r="E29">
            <v>0</v>
          </cell>
          <cell r="F29">
            <v>0</v>
          </cell>
          <cell r="G29" t="str">
            <v xml:space="preserve"> </v>
          </cell>
          <cell r="H29">
            <v>2618349.4</v>
          </cell>
        </row>
        <row r="30">
          <cell r="A30" t="str">
            <v>311-4-03</v>
          </cell>
          <cell r="B30" t="str">
            <v>MOTUR</v>
          </cell>
          <cell r="C30" t="str">
            <v xml:space="preserve"> </v>
          </cell>
          <cell r="D30">
            <v>11482660.960000001</v>
          </cell>
          <cell r="E30">
            <v>0</v>
          </cell>
          <cell r="F30">
            <v>129044</v>
          </cell>
          <cell r="G30" t="str">
            <v xml:space="preserve"> </v>
          </cell>
          <cell r="H30">
            <v>11611704.960000001</v>
          </cell>
        </row>
        <row r="31">
          <cell r="A31" t="str">
            <v>311-4-05</v>
          </cell>
          <cell r="B31" t="str">
            <v>Otros 2013</v>
          </cell>
          <cell r="C31" t="str">
            <v xml:space="preserve"> </v>
          </cell>
          <cell r="D31">
            <v>288370975.54000002</v>
          </cell>
          <cell r="E31">
            <v>0</v>
          </cell>
          <cell r="F31">
            <v>0</v>
          </cell>
          <cell r="G31" t="str">
            <v xml:space="preserve"> </v>
          </cell>
          <cell r="H31">
            <v>288370975.54000002</v>
          </cell>
        </row>
        <row r="32">
          <cell r="A32" t="str">
            <v>311-5-00</v>
          </cell>
          <cell r="B32" t="str">
            <v>Aportaciones por Identificar</v>
          </cell>
          <cell r="C32" t="str">
            <v xml:space="preserve"> </v>
          </cell>
          <cell r="D32">
            <v>3647412.35</v>
          </cell>
          <cell r="E32">
            <v>0</v>
          </cell>
          <cell r="F32">
            <v>0</v>
          </cell>
          <cell r="G32" t="str">
            <v xml:space="preserve"> </v>
          </cell>
          <cell r="H32">
            <v>3647412.35</v>
          </cell>
        </row>
        <row r="33">
          <cell r="A33" t="str">
            <v>322-0-00</v>
          </cell>
          <cell r="B33" t="str">
            <v>Resultados de Ejercicios Anteriores</v>
          </cell>
          <cell r="C33" t="str">
            <v xml:space="preserve"> </v>
          </cell>
          <cell r="D33">
            <v>-1449284971.5999999</v>
          </cell>
          <cell r="E33">
            <v>0</v>
          </cell>
          <cell r="F33">
            <v>0</v>
          </cell>
          <cell r="G33" t="str">
            <v xml:space="preserve"> </v>
          </cell>
          <cell r="H33">
            <v>-1449284971.5999999</v>
          </cell>
        </row>
        <row r="34">
          <cell r="A34" t="str">
            <v>322-0-01</v>
          </cell>
          <cell r="B34" t="str">
            <v>Año 2013</v>
          </cell>
          <cell r="C34" t="str">
            <v xml:space="preserve"> </v>
          </cell>
          <cell r="D34">
            <v>5231522.4800000004</v>
          </cell>
          <cell r="E34">
            <v>0</v>
          </cell>
          <cell r="F34">
            <v>0</v>
          </cell>
          <cell r="G34" t="str">
            <v xml:space="preserve"> </v>
          </cell>
          <cell r="H34">
            <v>5231522.4800000004</v>
          </cell>
        </row>
        <row r="35">
          <cell r="A35" t="str">
            <v>322-0-02</v>
          </cell>
          <cell r="B35" t="str">
            <v>Años anteriores 2013</v>
          </cell>
          <cell r="C35" t="str">
            <v xml:space="preserve"> </v>
          </cell>
          <cell r="D35">
            <v>-1133843798.4200001</v>
          </cell>
          <cell r="E35">
            <v>0</v>
          </cell>
          <cell r="F35">
            <v>0</v>
          </cell>
          <cell r="G35" t="str">
            <v xml:space="preserve"> </v>
          </cell>
          <cell r="H35">
            <v>-1133843798.4200001</v>
          </cell>
        </row>
        <row r="36">
          <cell r="A36" t="str">
            <v>322-0-03</v>
          </cell>
          <cell r="B36" t="str">
            <v>Año 2014</v>
          </cell>
          <cell r="C36" t="str">
            <v xml:space="preserve"> </v>
          </cell>
          <cell r="D36">
            <v>-158524309.50999999</v>
          </cell>
          <cell r="E36">
            <v>0</v>
          </cell>
          <cell r="F36">
            <v>0</v>
          </cell>
          <cell r="G36" t="str">
            <v xml:space="preserve"> </v>
          </cell>
          <cell r="H36">
            <v>-158524309.50999999</v>
          </cell>
        </row>
        <row r="37">
          <cell r="A37" t="str">
            <v>322-0-04</v>
          </cell>
          <cell r="B37" t="str">
            <v>Año 2015</v>
          </cell>
          <cell r="C37" t="str">
            <v xml:space="preserve"> </v>
          </cell>
          <cell r="D37">
            <v>-162148386.15000001</v>
          </cell>
          <cell r="E37">
            <v>0</v>
          </cell>
          <cell r="F37">
            <v>0</v>
          </cell>
          <cell r="G37" t="str">
            <v xml:space="preserve"> </v>
          </cell>
          <cell r="H37">
            <v>-162148386.15000001</v>
          </cell>
        </row>
        <row r="38">
          <cell r="A38" t="str">
            <v>430-0-00</v>
          </cell>
          <cell r="B38" t="str">
            <v>OTROS INGRESOS</v>
          </cell>
          <cell r="C38" t="str">
            <v xml:space="preserve"> </v>
          </cell>
          <cell r="D38">
            <v>0</v>
          </cell>
          <cell r="E38">
            <v>0</v>
          </cell>
          <cell r="F38">
            <v>552977.61</v>
          </cell>
          <cell r="G38" t="str">
            <v xml:space="preserve"> </v>
          </cell>
          <cell r="H38">
            <v>552977.61</v>
          </cell>
        </row>
        <row r="39">
          <cell r="A39" t="str">
            <v>431-0-00</v>
          </cell>
          <cell r="B39" t="str">
            <v>Ingresos Financieros</v>
          </cell>
          <cell r="C39" t="str">
            <v xml:space="preserve"> </v>
          </cell>
          <cell r="D39">
            <v>0</v>
          </cell>
          <cell r="E39">
            <v>0</v>
          </cell>
          <cell r="F39">
            <v>552977.61</v>
          </cell>
          <cell r="G39" t="str">
            <v xml:space="preserve"> </v>
          </cell>
          <cell r="H39">
            <v>552977.61</v>
          </cell>
        </row>
        <row r="40">
          <cell r="A40" t="str">
            <v>431-1-00</v>
          </cell>
          <cell r="B40" t="str">
            <v>Intereses Ganados de Valores, Créditos, bonos y Ot</v>
          </cell>
          <cell r="C40" t="str">
            <v xml:space="preserve"> </v>
          </cell>
          <cell r="D40">
            <v>0</v>
          </cell>
          <cell r="E40">
            <v>0</v>
          </cell>
          <cell r="F40">
            <v>552977.61</v>
          </cell>
          <cell r="G40" t="str">
            <v xml:space="preserve"> </v>
          </cell>
          <cell r="H40">
            <v>552977.61</v>
          </cell>
        </row>
        <row r="41">
          <cell r="A41" t="str">
            <v>510-0-00</v>
          </cell>
          <cell r="B41" t="str">
            <v>GASTOS DE FUNCIONAMIENTO</v>
          </cell>
          <cell r="C41">
            <v>0</v>
          </cell>
          <cell r="D41" t="str">
            <v xml:space="preserve"> </v>
          </cell>
          <cell r="E41">
            <v>25586.65</v>
          </cell>
          <cell r="F41">
            <v>0</v>
          </cell>
          <cell r="G41">
            <v>25586.65</v>
          </cell>
          <cell r="H41" t="str">
            <v xml:space="preserve"> </v>
          </cell>
        </row>
        <row r="42">
          <cell r="A42" t="str">
            <v>513-0-00</v>
          </cell>
          <cell r="B42" t="str">
            <v>Servicios Generales</v>
          </cell>
          <cell r="C42">
            <v>0</v>
          </cell>
          <cell r="D42" t="str">
            <v xml:space="preserve"> </v>
          </cell>
          <cell r="E42">
            <v>25586.65</v>
          </cell>
          <cell r="F42">
            <v>0</v>
          </cell>
          <cell r="G42">
            <v>25586.65</v>
          </cell>
          <cell r="H42" t="str">
            <v xml:space="preserve"> </v>
          </cell>
        </row>
        <row r="43">
          <cell r="A43" t="str">
            <v>513-3-00</v>
          </cell>
          <cell r="B43" t="str">
            <v>Servicios Profesionales, Cientificos y Técnicos y</v>
          </cell>
          <cell r="C43">
            <v>0</v>
          </cell>
          <cell r="D43" t="str">
            <v xml:space="preserve"> </v>
          </cell>
          <cell r="E43">
            <v>3016</v>
          </cell>
          <cell r="F43">
            <v>0</v>
          </cell>
          <cell r="G43">
            <v>3016</v>
          </cell>
          <cell r="H43" t="str">
            <v xml:space="preserve"> </v>
          </cell>
        </row>
        <row r="44">
          <cell r="A44" t="str">
            <v>513-3-10</v>
          </cell>
          <cell r="B44" t="str">
            <v>Servicios legales, de contabilidad, auditoria y re</v>
          </cell>
          <cell r="C44">
            <v>0</v>
          </cell>
          <cell r="D44" t="str">
            <v xml:space="preserve"> </v>
          </cell>
          <cell r="E44">
            <v>3016</v>
          </cell>
          <cell r="F44">
            <v>0</v>
          </cell>
          <cell r="G44">
            <v>3016</v>
          </cell>
          <cell r="H44" t="str">
            <v xml:space="preserve"> </v>
          </cell>
        </row>
        <row r="45">
          <cell r="A45" t="str">
            <v>513-4-00</v>
          </cell>
          <cell r="B45" t="str">
            <v>Servicios Financieros, Bancarios y Comerciales</v>
          </cell>
          <cell r="C45">
            <v>0</v>
          </cell>
          <cell r="D45" t="str">
            <v xml:space="preserve"> </v>
          </cell>
          <cell r="E45">
            <v>22570.65</v>
          </cell>
          <cell r="F45">
            <v>0</v>
          </cell>
          <cell r="G45">
            <v>22570.65</v>
          </cell>
          <cell r="H45" t="str">
            <v xml:space="preserve"> </v>
          </cell>
        </row>
        <row r="46">
          <cell r="A46" t="str">
            <v>513-4-10</v>
          </cell>
          <cell r="B46" t="str">
            <v>Servicios Financieros y Bancarios</v>
          </cell>
          <cell r="C46">
            <v>0</v>
          </cell>
          <cell r="D46" t="str">
            <v xml:space="preserve"> </v>
          </cell>
          <cell r="E46">
            <v>22570.65</v>
          </cell>
          <cell r="F46">
            <v>0</v>
          </cell>
          <cell r="G46">
            <v>22570.65</v>
          </cell>
          <cell r="H46" t="str">
            <v xml:space="preserve"> </v>
          </cell>
        </row>
        <row r="47">
          <cell r="A47" t="str">
            <v>520-0-00</v>
          </cell>
          <cell r="B47" t="str">
            <v>TRANSFERENCIAS, ASIGNACIONES, SUBSIDIOS Y OTRAS AY</v>
          </cell>
          <cell r="C47">
            <v>0</v>
          </cell>
          <cell r="D47" t="str">
            <v xml:space="preserve"> </v>
          </cell>
          <cell r="E47">
            <v>11958586.359999999</v>
          </cell>
          <cell r="F47">
            <v>0</v>
          </cell>
          <cell r="G47">
            <v>11958586.359999999</v>
          </cell>
          <cell r="H47" t="str">
            <v xml:space="preserve"> </v>
          </cell>
        </row>
        <row r="48">
          <cell r="A48" t="str">
            <v>523-0-00</v>
          </cell>
          <cell r="B48" t="str">
            <v>Subsidios y Subvenciones</v>
          </cell>
          <cell r="C48">
            <v>0</v>
          </cell>
          <cell r="D48" t="str">
            <v xml:space="preserve"> </v>
          </cell>
          <cell r="E48">
            <v>11958586.359999999</v>
          </cell>
          <cell r="F48">
            <v>0</v>
          </cell>
          <cell r="G48">
            <v>11958586.359999999</v>
          </cell>
          <cell r="H48" t="str">
            <v xml:space="preserve"> </v>
          </cell>
        </row>
        <row r="49">
          <cell r="A49" t="str">
            <v>523-3-00</v>
          </cell>
          <cell r="B49" t="str">
            <v>Subsidios a la Inversión</v>
          </cell>
          <cell r="C49">
            <v>0</v>
          </cell>
          <cell r="D49" t="str">
            <v xml:space="preserve"> </v>
          </cell>
          <cell r="E49">
            <v>11958586.359999999</v>
          </cell>
          <cell r="F49">
            <v>0</v>
          </cell>
          <cell r="G49">
            <v>11958586.359999999</v>
          </cell>
          <cell r="H49" t="str">
            <v xml:space="preserve"> </v>
          </cell>
        </row>
        <row r="50">
          <cell r="A50" t="str">
            <v>523-3-01</v>
          </cell>
          <cell r="B50" t="str">
            <v>Rehabilitación Distritos de Riego</v>
          </cell>
          <cell r="C50">
            <v>0</v>
          </cell>
          <cell r="D50" t="str">
            <v xml:space="preserve"> </v>
          </cell>
          <cell r="E50">
            <v>8571123.0600000005</v>
          </cell>
          <cell r="F50">
            <v>0</v>
          </cell>
          <cell r="G50">
            <v>8571123.0600000005</v>
          </cell>
          <cell r="H50" t="str">
            <v xml:space="preserve"> </v>
          </cell>
        </row>
        <row r="51">
          <cell r="A51" t="str">
            <v>523-3-03</v>
          </cell>
          <cell r="B51" t="str">
            <v>Modernizacion y Tecnificación de Unidades de Riego</v>
          </cell>
          <cell r="C51">
            <v>0</v>
          </cell>
          <cell r="D51" t="str">
            <v xml:space="preserve"> </v>
          </cell>
          <cell r="E51">
            <v>3387463.3</v>
          </cell>
          <cell r="F51">
            <v>0</v>
          </cell>
          <cell r="G51">
            <v>3387463.3</v>
          </cell>
          <cell r="H51" t="str">
            <v xml:space="preserve"> </v>
          </cell>
        </row>
        <row r="52">
          <cell r="A52" t="str">
            <v xml:space="preserve"> </v>
          </cell>
        </row>
        <row r="53">
          <cell r="B53" t="str">
            <v>Total cuentas no impresas</v>
          </cell>
          <cell r="C53">
            <v>0</v>
          </cell>
          <cell r="E53">
            <v>0</v>
          </cell>
          <cell r="F53">
            <v>0</v>
          </cell>
          <cell r="G53">
            <v>0</v>
          </cell>
        </row>
        <row r="54">
          <cell r="B54" t="str">
            <v xml:space="preserve"> </v>
          </cell>
          <cell r="D54">
            <v>0</v>
          </cell>
          <cell r="H54">
            <v>0</v>
          </cell>
        </row>
        <row r="55">
          <cell r="A55" t="str">
            <v xml:space="preserve"> </v>
          </cell>
        </row>
        <row r="57">
          <cell r="B57" t="str">
            <v xml:space="preserve">Sumas Iguales: </v>
          </cell>
          <cell r="C57">
            <v>223790230.09999999</v>
          </cell>
          <cell r="E57">
            <v>52861121.270000003</v>
          </cell>
          <cell r="F57">
            <v>52861121.270000003</v>
          </cell>
          <cell r="G57">
            <v>225152251.71000001</v>
          </cell>
        </row>
        <row r="58">
          <cell r="D58">
            <v>223790230.09999999</v>
          </cell>
          <cell r="H58">
            <v>225152251.71000001</v>
          </cell>
        </row>
      </sheetData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T_ESF_ECSF"/>
      <sheetName val="F2"/>
      <sheetName val="F3"/>
      <sheetName val="F4"/>
      <sheetName val="F5"/>
      <sheetName val="F6A"/>
      <sheetName val="F6B"/>
      <sheetName val="F6C"/>
      <sheetName val="F6D"/>
      <sheetName val="Notas"/>
      <sheetName val="Anexo 3 Gui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90"/>
  <sheetViews>
    <sheetView showGridLines="0" tabSelected="1" zoomScale="90" zoomScaleNormal="90" workbookViewId="0">
      <selection sqref="A1:H1"/>
    </sheetView>
  </sheetViews>
  <sheetFormatPr baseColWidth="10" defaultColWidth="10.84375" defaultRowHeight="12.45" x14ac:dyDescent="0.3"/>
  <cols>
    <col min="1" max="1" width="2.69140625" style="4" customWidth="1"/>
    <col min="2" max="2" width="51.53515625" style="4" customWidth="1"/>
    <col min="3" max="3" width="10" style="4" bestFit="1" customWidth="1"/>
    <col min="4" max="4" width="13.84375" style="4" bestFit="1" customWidth="1"/>
    <col min="5" max="7" width="16.53515625" style="4" customWidth="1"/>
    <col min="8" max="8" width="17" style="4" customWidth="1"/>
    <col min="9" max="16384" width="10.84375" style="4"/>
  </cols>
  <sheetData>
    <row r="1" spans="1:8" ht="74.5" customHeight="1" x14ac:dyDescent="0.3">
      <c r="A1" s="1" t="s">
        <v>0</v>
      </c>
      <c r="B1" s="2"/>
      <c r="C1" s="2"/>
      <c r="D1" s="2"/>
      <c r="E1" s="2"/>
      <c r="F1" s="2"/>
      <c r="G1" s="2"/>
      <c r="H1" s="3"/>
    </row>
    <row r="2" spans="1:8" ht="12" customHeight="1" x14ac:dyDescent="0.3">
      <c r="A2" s="5"/>
      <c r="B2" s="6"/>
      <c r="C2" s="7" t="s">
        <v>1</v>
      </c>
      <c r="D2" s="7"/>
      <c r="E2" s="7"/>
      <c r="F2" s="7"/>
      <c r="G2" s="7"/>
      <c r="H2" s="8"/>
    </row>
    <row r="3" spans="1:8" ht="24.9" x14ac:dyDescent="0.3">
      <c r="A3" s="9" t="s">
        <v>2</v>
      </c>
      <c r="B3" s="10"/>
      <c r="C3" s="11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2" t="s">
        <v>8</v>
      </c>
    </row>
    <row r="4" spans="1:8" ht="5.15" customHeight="1" x14ac:dyDescent="0.3">
      <c r="A4" s="13"/>
      <c r="B4" s="14"/>
      <c r="C4" s="15"/>
      <c r="D4" s="15"/>
      <c r="E4" s="15"/>
      <c r="F4" s="15"/>
      <c r="G4" s="15"/>
      <c r="H4" s="15"/>
    </row>
    <row r="5" spans="1:8" ht="12.75" customHeight="1" x14ac:dyDescent="0.3">
      <c r="A5" s="16" t="s">
        <v>9</v>
      </c>
      <c r="B5" s="17"/>
      <c r="C5" s="18">
        <f>C6+C16+C25+C36</f>
        <v>0</v>
      </c>
      <c r="D5" s="18">
        <v>15156750.599999998</v>
      </c>
      <c r="E5" s="18">
        <v>15156750.599999998</v>
      </c>
      <c r="F5" s="18">
        <v>13239479.68</v>
      </c>
      <c r="G5" s="18">
        <v>12966220.119999999</v>
      </c>
      <c r="H5" s="18">
        <v>1917270.9199999992</v>
      </c>
    </row>
    <row r="6" spans="1:8" ht="12.75" customHeight="1" x14ac:dyDescent="0.3">
      <c r="A6" s="19" t="s">
        <v>10</v>
      </c>
      <c r="B6" s="20"/>
      <c r="C6" s="18">
        <f>SUM(C7:C14)</f>
        <v>0</v>
      </c>
      <c r="D6" s="18">
        <f t="shared" ref="D6:H6" si="0">SUM(D7:D14)</f>
        <v>0</v>
      </c>
      <c r="E6" s="18">
        <f t="shared" si="0"/>
        <v>0</v>
      </c>
      <c r="F6" s="18">
        <f t="shared" si="0"/>
        <v>0</v>
      </c>
      <c r="G6" s="18">
        <f t="shared" si="0"/>
        <v>0</v>
      </c>
      <c r="H6" s="18">
        <f t="shared" si="0"/>
        <v>0</v>
      </c>
    </row>
    <row r="7" spans="1:8" ht="12.9" x14ac:dyDescent="0.35">
      <c r="A7" s="21" t="s">
        <v>11</v>
      </c>
      <c r="B7" s="22" t="s">
        <v>12</v>
      </c>
      <c r="C7" s="23">
        <v>0</v>
      </c>
      <c r="D7" s="23">
        <v>0</v>
      </c>
      <c r="E7" s="23">
        <f>C7+D7</f>
        <v>0</v>
      </c>
      <c r="F7" s="23">
        <v>0</v>
      </c>
      <c r="G7" s="23">
        <v>0</v>
      </c>
      <c r="H7" s="23">
        <f>E7-F7</f>
        <v>0</v>
      </c>
    </row>
    <row r="8" spans="1:8" ht="12.9" x14ac:dyDescent="0.35">
      <c r="A8" s="21" t="s">
        <v>13</v>
      </c>
      <c r="B8" s="22" t="s">
        <v>14</v>
      </c>
      <c r="C8" s="23">
        <v>0</v>
      </c>
      <c r="D8" s="23">
        <v>0</v>
      </c>
      <c r="E8" s="23">
        <f t="shared" ref="E8:E14" si="1">C8+D8</f>
        <v>0</v>
      </c>
      <c r="F8" s="23">
        <v>0</v>
      </c>
      <c r="G8" s="23">
        <v>0</v>
      </c>
      <c r="H8" s="23">
        <f t="shared" ref="H8:H71" si="2">E8-F8</f>
        <v>0</v>
      </c>
    </row>
    <row r="9" spans="1:8" ht="12.9" x14ac:dyDescent="0.35">
      <c r="A9" s="21" t="s">
        <v>15</v>
      </c>
      <c r="B9" s="22" t="s">
        <v>16</v>
      </c>
      <c r="C9" s="23">
        <v>0</v>
      </c>
      <c r="D9" s="23">
        <v>0</v>
      </c>
      <c r="E9" s="23">
        <f t="shared" si="1"/>
        <v>0</v>
      </c>
      <c r="F9" s="23">
        <v>0</v>
      </c>
      <c r="G9" s="23">
        <v>0</v>
      </c>
      <c r="H9" s="23">
        <f t="shared" si="2"/>
        <v>0</v>
      </c>
    </row>
    <row r="10" spans="1:8" ht="12.9" x14ac:dyDescent="0.35">
      <c r="A10" s="21" t="s">
        <v>17</v>
      </c>
      <c r="B10" s="22" t="s">
        <v>18</v>
      </c>
      <c r="C10" s="23">
        <v>0</v>
      </c>
      <c r="D10" s="23">
        <v>0</v>
      </c>
      <c r="E10" s="23">
        <f t="shared" si="1"/>
        <v>0</v>
      </c>
      <c r="F10" s="23">
        <v>0</v>
      </c>
      <c r="G10" s="23">
        <v>0</v>
      </c>
      <c r="H10" s="23">
        <f t="shared" si="2"/>
        <v>0</v>
      </c>
    </row>
    <row r="11" spans="1:8" ht="12.9" x14ac:dyDescent="0.35">
      <c r="A11" s="21" t="s">
        <v>19</v>
      </c>
      <c r="B11" s="22" t="s">
        <v>20</v>
      </c>
      <c r="C11" s="23">
        <v>0</v>
      </c>
      <c r="D11" s="23">
        <v>0</v>
      </c>
      <c r="E11" s="23">
        <f t="shared" si="1"/>
        <v>0</v>
      </c>
      <c r="F11" s="23">
        <v>0</v>
      </c>
      <c r="G11" s="23">
        <v>0</v>
      </c>
      <c r="H11" s="23">
        <f t="shared" si="2"/>
        <v>0</v>
      </c>
    </row>
    <row r="12" spans="1:8" ht="12.9" x14ac:dyDescent="0.35">
      <c r="A12" s="21" t="s">
        <v>21</v>
      </c>
      <c r="B12" s="22" t="s">
        <v>22</v>
      </c>
      <c r="C12" s="23">
        <v>0</v>
      </c>
      <c r="D12" s="23">
        <v>0</v>
      </c>
      <c r="E12" s="23">
        <f t="shared" si="1"/>
        <v>0</v>
      </c>
      <c r="F12" s="23">
        <v>0</v>
      </c>
      <c r="G12" s="23">
        <v>0</v>
      </c>
      <c r="H12" s="23">
        <f t="shared" si="2"/>
        <v>0</v>
      </c>
    </row>
    <row r="13" spans="1:8" ht="12.9" x14ac:dyDescent="0.35">
      <c r="A13" s="21" t="s">
        <v>23</v>
      </c>
      <c r="B13" s="22" t="s">
        <v>24</v>
      </c>
      <c r="C13" s="23">
        <v>0</v>
      </c>
      <c r="D13" s="23">
        <v>0</v>
      </c>
      <c r="E13" s="23">
        <f t="shared" si="1"/>
        <v>0</v>
      </c>
      <c r="F13" s="23">
        <v>0</v>
      </c>
      <c r="G13" s="23">
        <v>0</v>
      </c>
      <c r="H13" s="23">
        <f t="shared" si="2"/>
        <v>0</v>
      </c>
    </row>
    <row r="14" spans="1:8" ht="12.9" x14ac:dyDescent="0.35">
      <c r="A14" s="21" t="s">
        <v>25</v>
      </c>
      <c r="B14" s="22" t="s">
        <v>26</v>
      </c>
      <c r="C14" s="23">
        <v>0</v>
      </c>
      <c r="D14" s="23">
        <v>0</v>
      </c>
      <c r="E14" s="23">
        <f t="shared" si="1"/>
        <v>0</v>
      </c>
      <c r="F14" s="23">
        <v>0</v>
      </c>
      <c r="G14" s="23">
        <v>0</v>
      </c>
      <c r="H14" s="23">
        <f t="shared" si="2"/>
        <v>0</v>
      </c>
    </row>
    <row r="15" spans="1:8" ht="5.15" customHeight="1" x14ac:dyDescent="0.3">
      <c r="A15" s="24"/>
      <c r="B15" s="25"/>
      <c r="C15" s="18"/>
      <c r="D15" s="18"/>
      <c r="E15" s="18"/>
      <c r="F15" s="18"/>
      <c r="G15" s="18"/>
      <c r="H15" s="18"/>
    </row>
    <row r="16" spans="1:8" ht="12.9" x14ac:dyDescent="0.3">
      <c r="A16" s="19" t="s">
        <v>27</v>
      </c>
      <c r="B16" s="26"/>
      <c r="C16" s="18">
        <f>SUM(C17:C23)</f>
        <v>0</v>
      </c>
      <c r="D16" s="18">
        <f t="shared" ref="D16:G16" si="3">SUM(D17:D23)</f>
        <v>0</v>
      </c>
      <c r="E16" s="18">
        <f t="shared" si="3"/>
        <v>0</v>
      </c>
      <c r="F16" s="18">
        <f t="shared" si="3"/>
        <v>0</v>
      </c>
      <c r="G16" s="18">
        <f t="shared" si="3"/>
        <v>0</v>
      </c>
      <c r="H16" s="18">
        <f t="shared" si="2"/>
        <v>0</v>
      </c>
    </row>
    <row r="17" spans="1:8" ht="12.9" x14ac:dyDescent="0.35">
      <c r="A17" s="21" t="s">
        <v>28</v>
      </c>
      <c r="B17" s="22" t="s">
        <v>29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f t="shared" si="2"/>
        <v>0</v>
      </c>
    </row>
    <row r="18" spans="1:8" ht="12.9" x14ac:dyDescent="0.35">
      <c r="A18" s="21" t="s">
        <v>30</v>
      </c>
      <c r="B18" s="22" t="s">
        <v>31</v>
      </c>
      <c r="C18" s="23">
        <v>0</v>
      </c>
      <c r="D18" s="23">
        <v>0</v>
      </c>
      <c r="E18" s="23">
        <f t="shared" ref="E18:E23" si="4">C18+D18</f>
        <v>0</v>
      </c>
      <c r="F18" s="23">
        <v>0</v>
      </c>
      <c r="G18" s="23">
        <v>0</v>
      </c>
      <c r="H18" s="23">
        <f t="shared" si="2"/>
        <v>0</v>
      </c>
    </row>
    <row r="19" spans="1:8" ht="12.9" x14ac:dyDescent="0.35">
      <c r="A19" s="21" t="s">
        <v>32</v>
      </c>
      <c r="B19" s="22" t="s">
        <v>33</v>
      </c>
      <c r="C19" s="23">
        <v>0</v>
      </c>
      <c r="D19" s="23">
        <v>0</v>
      </c>
      <c r="E19" s="23">
        <f t="shared" si="4"/>
        <v>0</v>
      </c>
      <c r="F19" s="23">
        <v>0</v>
      </c>
      <c r="G19" s="23">
        <v>0</v>
      </c>
      <c r="H19" s="23">
        <f t="shared" si="2"/>
        <v>0</v>
      </c>
    </row>
    <row r="20" spans="1:8" ht="12.9" x14ac:dyDescent="0.35">
      <c r="A20" s="21" t="s">
        <v>34</v>
      </c>
      <c r="B20" s="22" t="s">
        <v>35</v>
      </c>
      <c r="C20" s="23">
        <v>0</v>
      </c>
      <c r="D20" s="23">
        <v>0</v>
      </c>
      <c r="E20" s="23">
        <f t="shared" si="4"/>
        <v>0</v>
      </c>
      <c r="F20" s="23">
        <v>0</v>
      </c>
      <c r="G20" s="23">
        <v>0</v>
      </c>
      <c r="H20" s="23">
        <f t="shared" si="2"/>
        <v>0</v>
      </c>
    </row>
    <row r="21" spans="1:8" ht="12.9" x14ac:dyDescent="0.35">
      <c r="A21" s="21" t="s">
        <v>36</v>
      </c>
      <c r="B21" s="22" t="s">
        <v>37</v>
      </c>
      <c r="C21" s="23">
        <v>0</v>
      </c>
      <c r="D21" s="23">
        <v>0</v>
      </c>
      <c r="E21" s="23">
        <f t="shared" si="4"/>
        <v>0</v>
      </c>
      <c r="F21" s="23">
        <v>0</v>
      </c>
      <c r="G21" s="23">
        <v>0</v>
      </c>
      <c r="H21" s="23">
        <f t="shared" si="2"/>
        <v>0</v>
      </c>
    </row>
    <row r="22" spans="1:8" ht="12.9" x14ac:dyDescent="0.35">
      <c r="A22" s="21" t="s">
        <v>38</v>
      </c>
      <c r="B22" s="22" t="s">
        <v>39</v>
      </c>
      <c r="C22" s="23">
        <v>0</v>
      </c>
      <c r="D22" s="23">
        <v>0</v>
      </c>
      <c r="E22" s="23">
        <f t="shared" si="4"/>
        <v>0</v>
      </c>
      <c r="F22" s="23">
        <v>0</v>
      </c>
      <c r="G22" s="23">
        <v>0</v>
      </c>
      <c r="H22" s="23">
        <f t="shared" si="2"/>
        <v>0</v>
      </c>
    </row>
    <row r="23" spans="1:8" ht="12.9" x14ac:dyDescent="0.35">
      <c r="A23" s="21" t="s">
        <v>40</v>
      </c>
      <c r="B23" s="22" t="s">
        <v>41</v>
      </c>
      <c r="C23" s="23">
        <v>0</v>
      </c>
      <c r="D23" s="23">
        <v>0</v>
      </c>
      <c r="E23" s="23">
        <f t="shared" si="4"/>
        <v>0</v>
      </c>
      <c r="F23" s="23">
        <v>0</v>
      </c>
      <c r="G23" s="23">
        <v>0</v>
      </c>
      <c r="H23" s="23">
        <f t="shared" si="2"/>
        <v>0</v>
      </c>
    </row>
    <row r="24" spans="1:8" ht="5.15" customHeight="1" x14ac:dyDescent="0.3">
      <c r="A24" s="24"/>
      <c r="B24" s="25"/>
      <c r="C24" s="18"/>
      <c r="D24" s="18"/>
      <c r="E24" s="18"/>
      <c r="F24" s="18"/>
      <c r="G24" s="18"/>
      <c r="H24" s="18"/>
    </row>
    <row r="25" spans="1:8" ht="12.9" x14ac:dyDescent="0.3">
      <c r="A25" s="19" t="s">
        <v>42</v>
      </c>
      <c r="B25" s="26"/>
      <c r="C25" s="18">
        <f>SUM(C26:C34)</f>
        <v>0</v>
      </c>
      <c r="D25" s="18">
        <f t="shared" ref="D25:G25" si="5">SUM(D26:D34)</f>
        <v>15146750.599999998</v>
      </c>
      <c r="E25" s="18">
        <f t="shared" si="5"/>
        <v>15156750.599999998</v>
      </c>
      <c r="F25" s="18">
        <f t="shared" si="5"/>
        <v>13239479.68</v>
      </c>
      <c r="G25" s="18">
        <f t="shared" si="5"/>
        <v>12964053.84</v>
      </c>
      <c r="H25" s="18">
        <f t="shared" si="2"/>
        <v>1917270.9199999981</v>
      </c>
    </row>
    <row r="26" spans="1:8" ht="12.9" x14ac:dyDescent="0.35">
      <c r="A26" s="21" t="s">
        <v>43</v>
      </c>
      <c r="B26" s="22" t="s">
        <v>44</v>
      </c>
      <c r="C26" s="23">
        <v>0</v>
      </c>
      <c r="D26" s="23">
        <v>0</v>
      </c>
      <c r="E26" s="23">
        <f>C26+D26</f>
        <v>0</v>
      </c>
      <c r="F26" s="23">
        <v>0</v>
      </c>
      <c r="G26" s="23">
        <v>0</v>
      </c>
      <c r="H26" s="23">
        <f t="shared" si="2"/>
        <v>0</v>
      </c>
    </row>
    <row r="27" spans="1:8" ht="12.9" x14ac:dyDescent="0.35">
      <c r="A27" s="21" t="s">
        <v>45</v>
      </c>
      <c r="B27" s="22" t="s">
        <v>46</v>
      </c>
      <c r="C27" s="23">
        <v>0</v>
      </c>
      <c r="D27" s="23">
        <v>15146750.599999998</v>
      </c>
      <c r="E27" s="23">
        <v>15156750.599999998</v>
      </c>
      <c r="F27" s="23">
        <v>13239479.68</v>
      </c>
      <c r="G27" s="23">
        <v>12964053.84</v>
      </c>
      <c r="H27" s="23">
        <v>1917270.9199999992</v>
      </c>
    </row>
    <row r="28" spans="1:8" ht="12.9" x14ac:dyDescent="0.35">
      <c r="A28" s="21" t="s">
        <v>47</v>
      </c>
      <c r="B28" s="22" t="s">
        <v>48</v>
      </c>
      <c r="C28" s="23">
        <v>0</v>
      </c>
      <c r="D28" s="23">
        <v>0</v>
      </c>
      <c r="E28" s="23">
        <v>0</v>
      </c>
      <c r="F28" s="23">
        <v>0</v>
      </c>
      <c r="G28" s="23">
        <v>0</v>
      </c>
      <c r="H28" s="23">
        <f t="shared" si="2"/>
        <v>0</v>
      </c>
    </row>
    <row r="29" spans="1:8" ht="12.9" x14ac:dyDescent="0.35">
      <c r="A29" s="21" t="s">
        <v>49</v>
      </c>
      <c r="B29" s="22" t="s">
        <v>50</v>
      </c>
      <c r="C29" s="23">
        <v>0</v>
      </c>
      <c r="D29" s="23">
        <v>0</v>
      </c>
      <c r="E29" s="23">
        <f t="shared" ref="E29:E34" si="6">C29+D29</f>
        <v>0</v>
      </c>
      <c r="F29" s="23">
        <v>0</v>
      </c>
      <c r="G29" s="23">
        <v>0</v>
      </c>
      <c r="H29" s="23">
        <f t="shared" si="2"/>
        <v>0</v>
      </c>
    </row>
    <row r="30" spans="1:8" ht="12.9" x14ac:dyDescent="0.35">
      <c r="A30" s="21" t="s">
        <v>51</v>
      </c>
      <c r="B30" s="22" t="s">
        <v>52</v>
      </c>
      <c r="C30" s="23">
        <v>0</v>
      </c>
      <c r="D30" s="23">
        <v>0</v>
      </c>
      <c r="E30" s="23">
        <f t="shared" si="6"/>
        <v>0</v>
      </c>
      <c r="F30" s="23">
        <v>0</v>
      </c>
      <c r="G30" s="23">
        <v>0</v>
      </c>
      <c r="H30" s="23">
        <f t="shared" si="2"/>
        <v>0</v>
      </c>
    </row>
    <row r="31" spans="1:8" ht="12.9" x14ac:dyDescent="0.35">
      <c r="A31" s="21" t="s">
        <v>53</v>
      </c>
      <c r="B31" s="22" t="s">
        <v>54</v>
      </c>
      <c r="C31" s="23">
        <v>0</v>
      </c>
      <c r="D31" s="23">
        <v>0</v>
      </c>
      <c r="E31" s="23">
        <f t="shared" si="6"/>
        <v>0</v>
      </c>
      <c r="F31" s="23">
        <v>0</v>
      </c>
      <c r="G31" s="23">
        <v>0</v>
      </c>
      <c r="H31" s="23">
        <f t="shared" si="2"/>
        <v>0</v>
      </c>
    </row>
    <row r="32" spans="1:8" ht="12.9" x14ac:dyDescent="0.35">
      <c r="A32" s="21" t="s">
        <v>55</v>
      </c>
      <c r="B32" s="22" t="s">
        <v>56</v>
      </c>
      <c r="C32" s="23">
        <v>0</v>
      </c>
      <c r="D32" s="23">
        <v>0</v>
      </c>
      <c r="E32" s="23">
        <f t="shared" si="6"/>
        <v>0</v>
      </c>
      <c r="F32" s="23">
        <v>0</v>
      </c>
      <c r="G32" s="23">
        <v>0</v>
      </c>
      <c r="H32" s="23">
        <f t="shared" si="2"/>
        <v>0</v>
      </c>
    </row>
    <row r="33" spans="1:8" ht="12.9" x14ac:dyDescent="0.35">
      <c r="A33" s="21" t="s">
        <v>57</v>
      </c>
      <c r="B33" s="22" t="s">
        <v>58</v>
      </c>
      <c r="C33" s="23">
        <v>0</v>
      </c>
      <c r="D33" s="23">
        <v>0</v>
      </c>
      <c r="E33" s="23">
        <f t="shared" si="6"/>
        <v>0</v>
      </c>
      <c r="F33" s="23">
        <v>0</v>
      </c>
      <c r="G33" s="23">
        <v>0</v>
      </c>
      <c r="H33" s="23">
        <f t="shared" si="2"/>
        <v>0</v>
      </c>
    </row>
    <row r="34" spans="1:8" ht="12.9" x14ac:dyDescent="0.35">
      <c r="A34" s="21" t="s">
        <v>59</v>
      </c>
      <c r="B34" s="22" t="s">
        <v>60</v>
      </c>
      <c r="C34" s="23">
        <v>0</v>
      </c>
      <c r="D34" s="23">
        <v>0</v>
      </c>
      <c r="E34" s="23">
        <f t="shared" si="6"/>
        <v>0</v>
      </c>
      <c r="F34" s="23">
        <v>0</v>
      </c>
      <c r="G34" s="23">
        <v>0</v>
      </c>
      <c r="H34" s="23">
        <f t="shared" si="2"/>
        <v>0</v>
      </c>
    </row>
    <row r="35" spans="1:8" ht="5.15" customHeight="1" x14ac:dyDescent="0.3">
      <c r="A35" s="24"/>
      <c r="B35" s="25"/>
      <c r="C35" s="18"/>
      <c r="D35" s="18"/>
      <c r="E35" s="18"/>
      <c r="F35" s="18"/>
      <c r="G35" s="18"/>
      <c r="H35" s="18"/>
    </row>
    <row r="36" spans="1:8" ht="12.9" x14ac:dyDescent="0.3">
      <c r="A36" s="19" t="s">
        <v>61</v>
      </c>
      <c r="B36" s="26"/>
      <c r="C36" s="18">
        <f>SUM(C37:C40)</f>
        <v>0</v>
      </c>
      <c r="D36" s="18">
        <f t="shared" ref="D36:G36" si="7">SUM(D37:D40)</f>
        <v>0</v>
      </c>
      <c r="E36" s="18">
        <f t="shared" si="7"/>
        <v>0</v>
      </c>
      <c r="F36" s="18">
        <f t="shared" si="7"/>
        <v>0</v>
      </c>
      <c r="G36" s="18">
        <f t="shared" si="7"/>
        <v>0</v>
      </c>
      <c r="H36" s="18">
        <f t="shared" si="2"/>
        <v>0</v>
      </c>
    </row>
    <row r="37" spans="1:8" ht="12.9" x14ac:dyDescent="0.35">
      <c r="A37" s="21" t="s">
        <v>62</v>
      </c>
      <c r="B37" s="22" t="s">
        <v>63</v>
      </c>
      <c r="C37" s="23">
        <v>0</v>
      </c>
      <c r="D37" s="23">
        <v>0</v>
      </c>
      <c r="E37" s="23">
        <f>C37+D37</f>
        <v>0</v>
      </c>
      <c r="F37" s="23">
        <v>0</v>
      </c>
      <c r="G37" s="23">
        <v>0</v>
      </c>
      <c r="H37" s="23">
        <f t="shared" si="2"/>
        <v>0</v>
      </c>
    </row>
    <row r="38" spans="1:8" ht="24.9" x14ac:dyDescent="0.35">
      <c r="A38" s="21" t="s">
        <v>64</v>
      </c>
      <c r="B38" s="27" t="s">
        <v>65</v>
      </c>
      <c r="C38" s="23">
        <v>0</v>
      </c>
      <c r="D38" s="23">
        <v>0</v>
      </c>
      <c r="E38" s="23">
        <f t="shared" ref="E38:E40" si="8">C38+D38</f>
        <v>0</v>
      </c>
      <c r="F38" s="23">
        <v>0</v>
      </c>
      <c r="G38" s="23">
        <v>0</v>
      </c>
      <c r="H38" s="23">
        <f t="shared" si="2"/>
        <v>0</v>
      </c>
    </row>
    <row r="39" spans="1:8" ht="12.9" x14ac:dyDescent="0.35">
      <c r="A39" s="21" t="s">
        <v>66</v>
      </c>
      <c r="B39" s="22" t="s">
        <v>67</v>
      </c>
      <c r="C39" s="23">
        <v>0</v>
      </c>
      <c r="D39" s="23">
        <v>0</v>
      </c>
      <c r="E39" s="23">
        <f t="shared" si="8"/>
        <v>0</v>
      </c>
      <c r="F39" s="23">
        <v>0</v>
      </c>
      <c r="G39" s="23">
        <v>0</v>
      </c>
      <c r="H39" s="23">
        <f t="shared" si="2"/>
        <v>0</v>
      </c>
    </row>
    <row r="40" spans="1:8" ht="12.9" x14ac:dyDescent="0.35">
      <c r="A40" s="21" t="s">
        <v>68</v>
      </c>
      <c r="B40" s="22" t="s">
        <v>69</v>
      </c>
      <c r="C40" s="23">
        <v>0</v>
      </c>
      <c r="D40" s="23">
        <v>0</v>
      </c>
      <c r="E40" s="23">
        <f t="shared" si="8"/>
        <v>0</v>
      </c>
      <c r="F40" s="23">
        <v>0</v>
      </c>
      <c r="G40" s="23">
        <v>0</v>
      </c>
      <c r="H40" s="23">
        <f t="shared" si="2"/>
        <v>0</v>
      </c>
    </row>
    <row r="41" spans="1:8" ht="5.15" customHeight="1" x14ac:dyDescent="0.3">
      <c r="A41" s="24"/>
      <c r="B41" s="25"/>
      <c r="C41" s="18"/>
      <c r="D41" s="18"/>
      <c r="E41" s="18"/>
      <c r="F41" s="18"/>
      <c r="G41" s="18"/>
      <c r="H41" s="18"/>
    </row>
    <row r="42" spans="1:8" ht="12.9" x14ac:dyDescent="0.3">
      <c r="A42" s="19" t="s">
        <v>70</v>
      </c>
      <c r="B42" s="26"/>
      <c r="C42" s="18">
        <f>C43+C53+C62+C73</f>
        <v>0</v>
      </c>
      <c r="D42" s="18">
        <f t="shared" ref="D42:G42" si="9">D43+D53+D62+D73</f>
        <v>0</v>
      </c>
      <c r="E42" s="18">
        <f t="shared" si="9"/>
        <v>0</v>
      </c>
      <c r="F42" s="18">
        <f t="shared" si="9"/>
        <v>0</v>
      </c>
      <c r="G42" s="18">
        <f t="shared" si="9"/>
        <v>0</v>
      </c>
      <c r="H42" s="18">
        <f t="shared" si="2"/>
        <v>0</v>
      </c>
    </row>
    <row r="43" spans="1:8" ht="12.9" x14ac:dyDescent="0.3">
      <c r="A43" s="19" t="s">
        <v>10</v>
      </c>
      <c r="B43" s="26"/>
      <c r="C43" s="18">
        <f>SUM(C44:C51)</f>
        <v>0</v>
      </c>
      <c r="D43" s="18">
        <f t="shared" ref="D43:G43" si="10">SUM(D44:D51)</f>
        <v>0</v>
      </c>
      <c r="E43" s="18">
        <f t="shared" si="10"/>
        <v>0</v>
      </c>
      <c r="F43" s="18">
        <f t="shared" si="10"/>
        <v>0</v>
      </c>
      <c r="G43" s="18">
        <f t="shared" si="10"/>
        <v>0</v>
      </c>
      <c r="H43" s="18">
        <f t="shared" si="2"/>
        <v>0</v>
      </c>
    </row>
    <row r="44" spans="1:8" ht="12.9" x14ac:dyDescent="0.35">
      <c r="A44" s="21" t="s">
        <v>71</v>
      </c>
      <c r="B44" s="22" t="s">
        <v>12</v>
      </c>
      <c r="C44" s="23">
        <v>0</v>
      </c>
      <c r="D44" s="23">
        <v>0</v>
      </c>
      <c r="E44" s="23">
        <f>C44+D44</f>
        <v>0</v>
      </c>
      <c r="F44" s="23">
        <v>0</v>
      </c>
      <c r="G44" s="23">
        <v>0</v>
      </c>
      <c r="H44" s="23">
        <f t="shared" si="2"/>
        <v>0</v>
      </c>
    </row>
    <row r="45" spans="1:8" ht="12.9" x14ac:dyDescent="0.35">
      <c r="A45" s="21" t="s">
        <v>72</v>
      </c>
      <c r="B45" s="22" t="s">
        <v>14</v>
      </c>
      <c r="C45" s="23">
        <v>0</v>
      </c>
      <c r="D45" s="23">
        <v>0</v>
      </c>
      <c r="E45" s="23">
        <f t="shared" ref="E45:E51" si="11">C45+D45</f>
        <v>0</v>
      </c>
      <c r="F45" s="23">
        <v>0</v>
      </c>
      <c r="G45" s="23">
        <v>0</v>
      </c>
      <c r="H45" s="23">
        <f t="shared" si="2"/>
        <v>0</v>
      </c>
    </row>
    <row r="46" spans="1:8" ht="12.9" x14ac:dyDescent="0.35">
      <c r="A46" s="21" t="s">
        <v>73</v>
      </c>
      <c r="B46" s="22" t="s">
        <v>16</v>
      </c>
      <c r="C46" s="23">
        <v>0</v>
      </c>
      <c r="D46" s="23">
        <v>0</v>
      </c>
      <c r="E46" s="23">
        <f t="shared" si="11"/>
        <v>0</v>
      </c>
      <c r="F46" s="23">
        <v>0</v>
      </c>
      <c r="G46" s="23">
        <v>0</v>
      </c>
      <c r="H46" s="23">
        <f t="shared" si="2"/>
        <v>0</v>
      </c>
    </row>
    <row r="47" spans="1:8" ht="12.9" x14ac:dyDescent="0.35">
      <c r="A47" s="21" t="s">
        <v>74</v>
      </c>
      <c r="B47" s="22" t="s">
        <v>18</v>
      </c>
      <c r="C47" s="23">
        <v>0</v>
      </c>
      <c r="D47" s="23">
        <v>0</v>
      </c>
      <c r="E47" s="23">
        <f t="shared" si="11"/>
        <v>0</v>
      </c>
      <c r="F47" s="23">
        <v>0</v>
      </c>
      <c r="G47" s="23">
        <v>0</v>
      </c>
      <c r="H47" s="23">
        <f t="shared" si="2"/>
        <v>0</v>
      </c>
    </row>
    <row r="48" spans="1:8" ht="12.9" x14ac:dyDescent="0.35">
      <c r="A48" s="21" t="s">
        <v>75</v>
      </c>
      <c r="B48" s="22" t="s">
        <v>20</v>
      </c>
      <c r="C48" s="23">
        <v>0</v>
      </c>
      <c r="D48" s="23">
        <v>0</v>
      </c>
      <c r="E48" s="23">
        <f t="shared" si="11"/>
        <v>0</v>
      </c>
      <c r="F48" s="23">
        <v>0</v>
      </c>
      <c r="G48" s="23">
        <v>0</v>
      </c>
      <c r="H48" s="23">
        <f t="shared" si="2"/>
        <v>0</v>
      </c>
    </row>
    <row r="49" spans="1:8" ht="12.9" x14ac:dyDescent="0.35">
      <c r="A49" s="21" t="s">
        <v>76</v>
      </c>
      <c r="B49" s="22" t="s">
        <v>22</v>
      </c>
      <c r="C49" s="23">
        <v>0</v>
      </c>
      <c r="D49" s="23">
        <v>0</v>
      </c>
      <c r="E49" s="23">
        <f t="shared" si="11"/>
        <v>0</v>
      </c>
      <c r="F49" s="23">
        <v>0</v>
      </c>
      <c r="G49" s="23">
        <v>0</v>
      </c>
      <c r="H49" s="23">
        <f t="shared" si="2"/>
        <v>0</v>
      </c>
    </row>
    <row r="50" spans="1:8" ht="12.9" x14ac:dyDescent="0.35">
      <c r="A50" s="21" t="s">
        <v>77</v>
      </c>
      <c r="B50" s="22" t="s">
        <v>24</v>
      </c>
      <c r="C50" s="23">
        <v>0</v>
      </c>
      <c r="D50" s="23">
        <v>0</v>
      </c>
      <c r="E50" s="23">
        <f t="shared" si="11"/>
        <v>0</v>
      </c>
      <c r="F50" s="23">
        <v>0</v>
      </c>
      <c r="G50" s="23">
        <v>0</v>
      </c>
      <c r="H50" s="23">
        <f t="shared" si="2"/>
        <v>0</v>
      </c>
    </row>
    <row r="51" spans="1:8" ht="12.9" x14ac:dyDescent="0.35">
      <c r="A51" s="21" t="s">
        <v>78</v>
      </c>
      <c r="B51" s="22" t="s">
        <v>26</v>
      </c>
      <c r="C51" s="23">
        <v>0</v>
      </c>
      <c r="D51" s="23">
        <v>0</v>
      </c>
      <c r="E51" s="23">
        <f t="shared" si="11"/>
        <v>0</v>
      </c>
      <c r="F51" s="23">
        <v>0</v>
      </c>
      <c r="G51" s="23">
        <v>0</v>
      </c>
      <c r="H51" s="23">
        <f t="shared" si="2"/>
        <v>0</v>
      </c>
    </row>
    <row r="52" spans="1:8" ht="5.15" customHeight="1" x14ac:dyDescent="0.3">
      <c r="A52" s="24"/>
      <c r="B52" s="25"/>
      <c r="C52" s="18"/>
      <c r="D52" s="18"/>
      <c r="E52" s="18"/>
      <c r="F52" s="18"/>
      <c r="G52" s="18"/>
      <c r="H52" s="18"/>
    </row>
    <row r="53" spans="1:8" ht="12.9" x14ac:dyDescent="0.3">
      <c r="A53" s="19" t="s">
        <v>27</v>
      </c>
      <c r="B53" s="26"/>
      <c r="C53" s="18">
        <f>SUM(C54:C60)</f>
        <v>0</v>
      </c>
      <c r="D53" s="18">
        <f t="shared" ref="D53:G53" si="12">SUM(D54:D60)</f>
        <v>0</v>
      </c>
      <c r="E53" s="18">
        <f t="shared" si="12"/>
        <v>0</v>
      </c>
      <c r="F53" s="18">
        <f t="shared" si="12"/>
        <v>0</v>
      </c>
      <c r="G53" s="18">
        <f t="shared" si="12"/>
        <v>0</v>
      </c>
      <c r="H53" s="18">
        <f t="shared" si="2"/>
        <v>0</v>
      </c>
    </row>
    <row r="54" spans="1:8" ht="12.9" x14ac:dyDescent="0.35">
      <c r="A54" s="21" t="s">
        <v>79</v>
      </c>
      <c r="B54" s="22" t="s">
        <v>29</v>
      </c>
      <c r="C54" s="23">
        <v>0</v>
      </c>
      <c r="D54" s="23">
        <v>0</v>
      </c>
      <c r="E54" s="23">
        <f>C54+D54</f>
        <v>0</v>
      </c>
      <c r="F54" s="23">
        <v>0</v>
      </c>
      <c r="G54" s="23">
        <v>0</v>
      </c>
      <c r="H54" s="23">
        <f t="shared" si="2"/>
        <v>0</v>
      </c>
    </row>
    <row r="55" spans="1:8" ht="12.9" x14ac:dyDescent="0.35">
      <c r="A55" s="21" t="s">
        <v>80</v>
      </c>
      <c r="B55" s="22" t="s">
        <v>31</v>
      </c>
      <c r="C55" s="23">
        <v>0</v>
      </c>
      <c r="D55" s="23">
        <v>0</v>
      </c>
      <c r="E55" s="23">
        <f t="shared" ref="E55:E60" si="13">C55+D55</f>
        <v>0</v>
      </c>
      <c r="F55" s="23">
        <v>0</v>
      </c>
      <c r="G55" s="23">
        <v>0</v>
      </c>
      <c r="H55" s="23">
        <f t="shared" si="2"/>
        <v>0</v>
      </c>
    </row>
    <row r="56" spans="1:8" ht="12.9" x14ac:dyDescent="0.35">
      <c r="A56" s="21" t="s">
        <v>81</v>
      </c>
      <c r="B56" s="22" t="s">
        <v>33</v>
      </c>
      <c r="C56" s="23">
        <v>0</v>
      </c>
      <c r="D56" s="23">
        <v>0</v>
      </c>
      <c r="E56" s="23">
        <f t="shared" si="13"/>
        <v>0</v>
      </c>
      <c r="F56" s="23">
        <v>0</v>
      </c>
      <c r="G56" s="23">
        <v>0</v>
      </c>
      <c r="H56" s="23">
        <f t="shared" si="2"/>
        <v>0</v>
      </c>
    </row>
    <row r="57" spans="1:8" ht="12.9" x14ac:dyDescent="0.35">
      <c r="A57" s="21" t="s">
        <v>82</v>
      </c>
      <c r="B57" s="22" t="s">
        <v>35</v>
      </c>
      <c r="C57" s="23">
        <v>0</v>
      </c>
      <c r="D57" s="23">
        <v>0</v>
      </c>
      <c r="E57" s="23">
        <f t="shared" si="13"/>
        <v>0</v>
      </c>
      <c r="F57" s="23">
        <v>0</v>
      </c>
      <c r="G57" s="23">
        <v>0</v>
      </c>
      <c r="H57" s="23">
        <f t="shared" si="2"/>
        <v>0</v>
      </c>
    </row>
    <row r="58" spans="1:8" ht="12.9" x14ac:dyDescent="0.35">
      <c r="A58" s="21" t="s">
        <v>83</v>
      </c>
      <c r="B58" s="22" t="s">
        <v>37</v>
      </c>
      <c r="C58" s="23">
        <v>0</v>
      </c>
      <c r="D58" s="23">
        <v>0</v>
      </c>
      <c r="E58" s="23">
        <f t="shared" si="13"/>
        <v>0</v>
      </c>
      <c r="F58" s="23">
        <v>0</v>
      </c>
      <c r="G58" s="23">
        <v>0</v>
      </c>
      <c r="H58" s="23">
        <f t="shared" si="2"/>
        <v>0</v>
      </c>
    </row>
    <row r="59" spans="1:8" ht="12.9" x14ac:dyDescent="0.35">
      <c r="A59" s="21" t="s">
        <v>84</v>
      </c>
      <c r="B59" s="22" t="s">
        <v>39</v>
      </c>
      <c r="C59" s="23">
        <v>0</v>
      </c>
      <c r="D59" s="23">
        <v>0</v>
      </c>
      <c r="E59" s="23">
        <f t="shared" si="13"/>
        <v>0</v>
      </c>
      <c r="F59" s="23">
        <v>0</v>
      </c>
      <c r="G59" s="23">
        <v>0</v>
      </c>
      <c r="H59" s="23">
        <f t="shared" si="2"/>
        <v>0</v>
      </c>
    </row>
    <row r="60" spans="1:8" ht="12.9" x14ac:dyDescent="0.35">
      <c r="A60" s="21" t="s">
        <v>85</v>
      </c>
      <c r="B60" s="22" t="s">
        <v>41</v>
      </c>
      <c r="C60" s="23">
        <v>0</v>
      </c>
      <c r="D60" s="23">
        <v>0</v>
      </c>
      <c r="E60" s="23">
        <f t="shared" si="13"/>
        <v>0</v>
      </c>
      <c r="F60" s="23">
        <v>0</v>
      </c>
      <c r="G60" s="23">
        <v>0</v>
      </c>
      <c r="H60" s="23">
        <f t="shared" si="2"/>
        <v>0</v>
      </c>
    </row>
    <row r="61" spans="1:8" ht="5.15" customHeight="1" x14ac:dyDescent="0.3">
      <c r="A61" s="24"/>
      <c r="B61" s="25"/>
      <c r="C61" s="18"/>
      <c r="D61" s="18"/>
      <c r="E61" s="18"/>
      <c r="F61" s="18"/>
      <c r="G61" s="18"/>
      <c r="H61" s="18"/>
    </row>
    <row r="62" spans="1:8" ht="12.9" x14ac:dyDescent="0.3">
      <c r="A62" s="19" t="s">
        <v>42</v>
      </c>
      <c r="B62" s="26"/>
      <c r="C62" s="18">
        <f>SUM(C63:C71)</f>
        <v>0</v>
      </c>
      <c r="D62" s="18">
        <f t="shared" ref="D62:G62" si="14">SUM(D63:D71)</f>
        <v>0</v>
      </c>
      <c r="E62" s="18">
        <f t="shared" si="14"/>
        <v>0</v>
      </c>
      <c r="F62" s="18">
        <f t="shared" si="14"/>
        <v>0</v>
      </c>
      <c r="G62" s="18">
        <f t="shared" si="14"/>
        <v>0</v>
      </c>
      <c r="H62" s="18">
        <f t="shared" si="2"/>
        <v>0</v>
      </c>
    </row>
    <row r="63" spans="1:8" ht="12.9" x14ac:dyDescent="0.35">
      <c r="A63" s="21" t="s">
        <v>86</v>
      </c>
      <c r="B63" s="22" t="s">
        <v>44</v>
      </c>
      <c r="C63" s="23">
        <v>0</v>
      </c>
      <c r="D63" s="23">
        <v>0</v>
      </c>
      <c r="E63" s="23">
        <f>C63+D63</f>
        <v>0</v>
      </c>
      <c r="F63" s="23">
        <v>0</v>
      </c>
      <c r="G63" s="23">
        <v>0</v>
      </c>
      <c r="H63" s="23">
        <f t="shared" si="2"/>
        <v>0</v>
      </c>
    </row>
    <row r="64" spans="1:8" ht="12.9" x14ac:dyDescent="0.35">
      <c r="A64" s="21" t="s">
        <v>87</v>
      </c>
      <c r="B64" s="22" t="s">
        <v>46</v>
      </c>
      <c r="C64" s="23">
        <v>0</v>
      </c>
      <c r="D64" s="23">
        <v>0</v>
      </c>
      <c r="E64" s="23">
        <f t="shared" ref="E64:E71" si="15">C64+D64</f>
        <v>0</v>
      </c>
      <c r="F64" s="23">
        <v>0</v>
      </c>
      <c r="G64" s="23">
        <v>0</v>
      </c>
      <c r="H64" s="23">
        <f t="shared" si="2"/>
        <v>0</v>
      </c>
    </row>
    <row r="65" spans="1:8" ht="12.9" x14ac:dyDescent="0.35">
      <c r="A65" s="21" t="s">
        <v>88</v>
      </c>
      <c r="B65" s="22" t="s">
        <v>48</v>
      </c>
      <c r="C65" s="23">
        <v>0</v>
      </c>
      <c r="D65" s="23">
        <v>0</v>
      </c>
      <c r="E65" s="23">
        <f t="shared" si="15"/>
        <v>0</v>
      </c>
      <c r="F65" s="23">
        <v>0</v>
      </c>
      <c r="G65" s="23">
        <v>0</v>
      </c>
      <c r="H65" s="23">
        <f t="shared" si="2"/>
        <v>0</v>
      </c>
    </row>
    <row r="66" spans="1:8" ht="12.9" x14ac:dyDescent="0.35">
      <c r="A66" s="21" t="s">
        <v>89</v>
      </c>
      <c r="B66" s="22" t="s">
        <v>50</v>
      </c>
      <c r="C66" s="23">
        <v>0</v>
      </c>
      <c r="D66" s="23">
        <v>0</v>
      </c>
      <c r="E66" s="23">
        <f t="shared" si="15"/>
        <v>0</v>
      </c>
      <c r="F66" s="23">
        <v>0</v>
      </c>
      <c r="G66" s="23">
        <v>0</v>
      </c>
      <c r="H66" s="23">
        <f t="shared" si="2"/>
        <v>0</v>
      </c>
    </row>
    <row r="67" spans="1:8" ht="12.9" x14ac:dyDescent="0.35">
      <c r="A67" s="21" t="s">
        <v>90</v>
      </c>
      <c r="B67" s="22" t="s">
        <v>52</v>
      </c>
      <c r="C67" s="23">
        <v>0</v>
      </c>
      <c r="D67" s="23">
        <v>0</v>
      </c>
      <c r="E67" s="23">
        <f t="shared" si="15"/>
        <v>0</v>
      </c>
      <c r="F67" s="23">
        <v>0</v>
      </c>
      <c r="G67" s="23">
        <v>0</v>
      </c>
      <c r="H67" s="23">
        <f t="shared" si="2"/>
        <v>0</v>
      </c>
    </row>
    <row r="68" spans="1:8" ht="12.9" x14ac:dyDescent="0.35">
      <c r="A68" s="21" t="s">
        <v>91</v>
      </c>
      <c r="B68" s="22" t="s">
        <v>54</v>
      </c>
      <c r="C68" s="23">
        <v>0</v>
      </c>
      <c r="D68" s="23">
        <v>0</v>
      </c>
      <c r="E68" s="23">
        <f t="shared" si="15"/>
        <v>0</v>
      </c>
      <c r="F68" s="23">
        <v>0</v>
      </c>
      <c r="G68" s="23">
        <v>0</v>
      </c>
      <c r="H68" s="23">
        <f t="shared" si="2"/>
        <v>0</v>
      </c>
    </row>
    <row r="69" spans="1:8" ht="12.9" x14ac:dyDescent="0.35">
      <c r="A69" s="21" t="s">
        <v>92</v>
      </c>
      <c r="B69" s="22" t="s">
        <v>56</v>
      </c>
      <c r="C69" s="23">
        <v>0</v>
      </c>
      <c r="D69" s="23">
        <v>0</v>
      </c>
      <c r="E69" s="23">
        <f t="shared" si="15"/>
        <v>0</v>
      </c>
      <c r="F69" s="23">
        <v>0</v>
      </c>
      <c r="G69" s="23">
        <v>0</v>
      </c>
      <c r="H69" s="23">
        <f t="shared" si="2"/>
        <v>0</v>
      </c>
    </row>
    <row r="70" spans="1:8" ht="12.9" x14ac:dyDescent="0.35">
      <c r="A70" s="21" t="s">
        <v>93</v>
      </c>
      <c r="B70" s="22" t="s">
        <v>58</v>
      </c>
      <c r="C70" s="23">
        <v>0</v>
      </c>
      <c r="D70" s="23">
        <v>0</v>
      </c>
      <c r="E70" s="23">
        <f t="shared" si="15"/>
        <v>0</v>
      </c>
      <c r="F70" s="23">
        <v>0</v>
      </c>
      <c r="G70" s="23">
        <v>0</v>
      </c>
      <c r="H70" s="23">
        <f t="shared" si="2"/>
        <v>0</v>
      </c>
    </row>
    <row r="71" spans="1:8" ht="12.9" x14ac:dyDescent="0.35">
      <c r="A71" s="21" t="s">
        <v>94</v>
      </c>
      <c r="B71" s="22" t="s">
        <v>60</v>
      </c>
      <c r="C71" s="23">
        <v>0</v>
      </c>
      <c r="D71" s="23">
        <v>0</v>
      </c>
      <c r="E71" s="23">
        <f t="shared" si="15"/>
        <v>0</v>
      </c>
      <c r="F71" s="23">
        <v>0</v>
      </c>
      <c r="G71" s="23">
        <v>0</v>
      </c>
      <c r="H71" s="23">
        <f t="shared" si="2"/>
        <v>0</v>
      </c>
    </row>
    <row r="72" spans="1:8" ht="5.15" customHeight="1" x14ac:dyDescent="0.3">
      <c r="A72" s="24"/>
      <c r="B72" s="25"/>
      <c r="C72" s="18"/>
      <c r="D72" s="18"/>
      <c r="E72" s="18"/>
      <c r="F72" s="18"/>
      <c r="G72" s="18"/>
      <c r="H72" s="18"/>
    </row>
    <row r="73" spans="1:8" ht="12.9" x14ac:dyDescent="0.3">
      <c r="A73" s="19" t="s">
        <v>61</v>
      </c>
      <c r="B73" s="26"/>
      <c r="C73" s="18">
        <f>SUM(C74:C77)</f>
        <v>0</v>
      </c>
      <c r="D73" s="18">
        <f t="shared" ref="D73:G73" si="16">SUM(D74:D77)</f>
        <v>0</v>
      </c>
      <c r="E73" s="18">
        <f t="shared" si="16"/>
        <v>0</v>
      </c>
      <c r="F73" s="18">
        <f t="shared" si="16"/>
        <v>0</v>
      </c>
      <c r="G73" s="18">
        <f t="shared" si="16"/>
        <v>0</v>
      </c>
      <c r="H73" s="18">
        <f t="shared" ref="H73:H77" si="17">E73-F73</f>
        <v>0</v>
      </c>
    </row>
    <row r="74" spans="1:8" ht="12.9" x14ac:dyDescent="0.35">
      <c r="A74" s="21" t="s">
        <v>95</v>
      </c>
      <c r="B74" s="22" t="s">
        <v>63</v>
      </c>
      <c r="C74" s="23">
        <v>0</v>
      </c>
      <c r="D74" s="23">
        <v>0</v>
      </c>
      <c r="E74" s="23">
        <f>C74+D74</f>
        <v>0</v>
      </c>
      <c r="F74" s="23">
        <v>0</v>
      </c>
      <c r="G74" s="23">
        <v>0</v>
      </c>
      <c r="H74" s="23">
        <f t="shared" si="17"/>
        <v>0</v>
      </c>
    </row>
    <row r="75" spans="1:8" ht="24.9" x14ac:dyDescent="0.35">
      <c r="A75" s="21" t="s">
        <v>96</v>
      </c>
      <c r="B75" s="27" t="s">
        <v>65</v>
      </c>
      <c r="C75" s="23">
        <v>0</v>
      </c>
      <c r="D75" s="23">
        <v>0</v>
      </c>
      <c r="E75" s="23">
        <f t="shared" ref="E75:E77" si="18">C75+D75</f>
        <v>0</v>
      </c>
      <c r="F75" s="23">
        <v>0</v>
      </c>
      <c r="G75" s="23">
        <v>0</v>
      </c>
      <c r="H75" s="23">
        <f t="shared" si="17"/>
        <v>0</v>
      </c>
    </row>
    <row r="76" spans="1:8" ht="12.9" x14ac:dyDescent="0.35">
      <c r="A76" s="21" t="s">
        <v>97</v>
      </c>
      <c r="B76" s="22" t="s">
        <v>67</v>
      </c>
      <c r="C76" s="23">
        <v>0</v>
      </c>
      <c r="D76" s="23">
        <v>0</v>
      </c>
      <c r="E76" s="23">
        <f t="shared" si="18"/>
        <v>0</v>
      </c>
      <c r="F76" s="23">
        <v>0</v>
      </c>
      <c r="G76" s="23">
        <v>0</v>
      </c>
      <c r="H76" s="23">
        <f t="shared" si="17"/>
        <v>0</v>
      </c>
    </row>
    <row r="77" spans="1:8" ht="12.9" x14ac:dyDescent="0.35">
      <c r="A77" s="21" t="s">
        <v>98</v>
      </c>
      <c r="B77" s="22" t="s">
        <v>69</v>
      </c>
      <c r="C77" s="23">
        <v>0</v>
      </c>
      <c r="D77" s="23">
        <v>0</v>
      </c>
      <c r="E77" s="23">
        <f t="shared" si="18"/>
        <v>0</v>
      </c>
      <c r="F77" s="23">
        <v>0</v>
      </c>
      <c r="G77" s="23">
        <v>0</v>
      </c>
      <c r="H77" s="23">
        <f t="shared" si="17"/>
        <v>0</v>
      </c>
    </row>
    <row r="78" spans="1:8" ht="5.15" customHeight="1" x14ac:dyDescent="0.3">
      <c r="A78" s="24"/>
      <c r="B78" s="25"/>
      <c r="C78" s="18"/>
      <c r="D78" s="18"/>
      <c r="E78" s="18"/>
      <c r="F78" s="18"/>
      <c r="G78" s="18"/>
      <c r="H78" s="18"/>
    </row>
    <row r="79" spans="1:8" ht="12.9" x14ac:dyDescent="0.3">
      <c r="A79" s="19" t="s">
        <v>99</v>
      </c>
      <c r="B79" s="26"/>
      <c r="C79" s="18">
        <f>C5+C42</f>
        <v>0</v>
      </c>
      <c r="D79" s="18">
        <f t="shared" ref="D79:H79" si="19">D5+D42</f>
        <v>15156750.599999998</v>
      </c>
      <c r="E79" s="18">
        <f t="shared" si="19"/>
        <v>15156750.599999998</v>
      </c>
      <c r="F79" s="18">
        <f t="shared" si="19"/>
        <v>13239479.68</v>
      </c>
      <c r="G79" s="18">
        <f t="shared" si="19"/>
        <v>12966220.119999999</v>
      </c>
      <c r="H79" s="18">
        <f t="shared" si="19"/>
        <v>1917270.9199999992</v>
      </c>
    </row>
    <row r="80" spans="1:8" ht="5.15" customHeight="1" x14ac:dyDescent="0.3">
      <c r="A80" s="28"/>
      <c r="B80" s="29"/>
      <c r="C80" s="30"/>
      <c r="D80" s="30"/>
      <c r="E80" s="30"/>
      <c r="F80" s="30"/>
      <c r="G80" s="30"/>
      <c r="H80" s="30"/>
    </row>
    <row r="82" spans="2:8" x14ac:dyDescent="0.3">
      <c r="B82" s="4" t="s">
        <v>100</v>
      </c>
    </row>
    <row r="87" spans="2:8" x14ac:dyDescent="0.3">
      <c r="B87" s="31" t="s">
        <v>101</v>
      </c>
      <c r="C87" s="31"/>
      <c r="D87" s="32"/>
      <c r="E87" s="33"/>
      <c r="F87" s="34"/>
      <c r="G87" s="34"/>
      <c r="H87" s="35"/>
    </row>
    <row r="88" spans="2:8" x14ac:dyDescent="0.3">
      <c r="B88" s="36" t="s">
        <v>102</v>
      </c>
      <c r="C88" s="36"/>
      <c r="D88" s="32"/>
      <c r="E88" s="32"/>
      <c r="F88" s="37" t="s">
        <v>103</v>
      </c>
      <c r="G88" s="37"/>
      <c r="H88" s="37"/>
    </row>
    <row r="89" spans="2:8" x14ac:dyDescent="0.3">
      <c r="B89" s="38" t="s">
        <v>104</v>
      </c>
      <c r="C89" s="38"/>
      <c r="D89" s="39"/>
      <c r="E89" s="39"/>
      <c r="F89" s="40" t="s">
        <v>105</v>
      </c>
      <c r="G89" s="40"/>
      <c r="H89" s="40"/>
    </row>
    <row r="90" spans="2:8" x14ac:dyDescent="0.3">
      <c r="B90" s="41"/>
      <c r="C90" s="41"/>
      <c r="D90" s="41"/>
      <c r="E90" s="41"/>
      <c r="F90" s="40"/>
      <c r="G90" s="40"/>
      <c r="H90" s="40"/>
    </row>
  </sheetData>
  <mergeCells count="21">
    <mergeCell ref="B89:C89"/>
    <mergeCell ref="F89:H90"/>
    <mergeCell ref="A62:B62"/>
    <mergeCell ref="A73:B73"/>
    <mergeCell ref="A79:B79"/>
    <mergeCell ref="B87:C87"/>
    <mergeCell ref="F87:G87"/>
    <mergeCell ref="B88:C88"/>
    <mergeCell ref="F88:H88"/>
    <mergeCell ref="A16:B16"/>
    <mergeCell ref="A25:B25"/>
    <mergeCell ref="A36:B36"/>
    <mergeCell ref="A42:B42"/>
    <mergeCell ref="A43:B43"/>
    <mergeCell ref="A53:B53"/>
    <mergeCell ref="A1:H1"/>
    <mergeCell ref="A2:B2"/>
    <mergeCell ref="C2:G2"/>
    <mergeCell ref="A3:B3"/>
    <mergeCell ref="A5:B5"/>
    <mergeCell ref="A6:B6"/>
  </mergeCells>
  <pageMargins left="0.70866141732283472" right="0.70866141732283472" top="0.74803149606299213" bottom="0.74803149606299213" header="0.31496062992125984" footer="0.31496062992125984"/>
  <pageSetup scale="5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F6C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María Lucero García Baeza</dc:creator>
  <cp:lastModifiedBy>María Lucero García Baeza</cp:lastModifiedBy>
  <dcterms:created xsi:type="dcterms:W3CDTF">2021-01-29T17:31:33Z</dcterms:created>
  <dcterms:modified xsi:type="dcterms:W3CDTF">2021-01-29T17:32:53Z</dcterms:modified>
</cp:coreProperties>
</file>