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 tabRatio="885"/>
  </bookViews>
  <sheets>
    <sheet name="COG" sheetId="6" r:id="rId1"/>
  </sheets>
  <definedNames>
    <definedName name="_xlnm._FilterDatabase" localSheetId="0" hidden="1">COG!$A$3:$H$76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6"/>
  <c r="E77" s="1"/>
  <c r="D23"/>
  <c r="D77" s="1"/>
  <c r="F23"/>
  <c r="H23" l="1"/>
  <c r="H13"/>
  <c r="H19"/>
  <c r="H26"/>
  <c r="H36"/>
  <c r="H34"/>
  <c r="H33"/>
  <c r="H64"/>
  <c r="H57"/>
  <c r="H16"/>
  <c r="H27"/>
  <c r="H28"/>
  <c r="H77" l="1"/>
  <c r="F77"/>
  <c r="G77"/>
  <c r="C77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<sst xmlns="http://schemas.openxmlformats.org/spreadsheetml/2006/main" count="85" uniqueCount="85">
  <si>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</si>
  <si>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</si>
  <si>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</si>
  <si>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</si>
  <si>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</si>
  <si>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</si>
  <si>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</si>
  <si>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</si>
  <si>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</si>
  <si>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</si>
  <si>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</si>
  <si>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</si>
  <si>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</si>
  <si>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</si>
  <si>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</si>
  <si>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</si>
  <si>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</si>
  <si>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</si>
  <si>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</si>
  <si>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</si>
  <si>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</si>
  <si>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</si>
  <si>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</si>
  <si>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</si>
  <si>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</si>
  <si>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</si>
  <si>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</si>
  <si>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</si>
  <si>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</si>
  <si>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</si>
  <si>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</si>
  <si>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</si>
  <si>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</si>
  <si>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</si>
  <si>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</si>
  <si>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</si>
  <si>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</si>
  <si>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</si>
  <si>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</si>
  <si>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</si>
  <si>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</si>
  <si>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</si>
  <si>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</si>
  <si>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</si>
  <si>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</si>
  <si>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</si>
  <si>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</si>
  <si>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</si>
  <si>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</si>
  <si>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</si>
  <si>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</si>
  <si>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</si>
  <si>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</si>
  <si>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</si>
  <si>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</si>
  <si>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</si>
  <si>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</si>
  <si>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</si>
  <si>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</si>
  <si>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</si>
  <si>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</si>
  <si>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</si>
  <si>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</si>
  <si>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</si>
  <si>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</si>
  <si>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</si>
  <si>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</si>
  <si>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</si>
  <si>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</si>
  <si>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</si>
  <si>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</si>
  <si>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</si>
  <si>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</si>
  <si>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</si>
  <si>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</si>
  <si>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</si>
  <si>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</si>
  <si>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</si>
  <si>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</si>
  <si>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</si>
  <si>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</si>
  <si>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</si>
  <si>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</si>
  <si>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emisor"</t>
  </si>
  <si>
    <t>FIDEICOMISO DEL PROGRAMA DE REFORESTACION Y PROTECCION A ZONAS REFORESTADAS  11226‐06‐11    &lt;&lt;FIFORES&gt;&gt;
Estado Analítico del Ejercicio del Presupuesto de Egresos
Clasificación por Objeto del Gasto (Capítulo y Concepto)
Del 01 de enero al 31 de diciembre de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</si>
</sst>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3" fontId="6" fillId="2" borderId="8" xfId="9" applyNumberFormat="1" applyFont="1" applyFill="1" applyBorder="1" applyAlignment="1">
      <alignment horizontal="center" vertical="center" wrapText="1"/>
    </xf>
    <xf numFmtId="3" fontId="0" fillId="0" borderId="0" xfId="0" applyNumberFormat="1" applyProtection="1">
      <protection locked="0"/>
    </xf>
    <xf numFmtId="3" fontId="6" fillId="0" borderId="12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6" fillId="0" borderId="14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3" fontId="6" fillId="2" borderId="12" xfId="9" applyNumberFormat="1" applyFont="1" applyFill="1" applyBorder="1" applyAlignment="1">
      <alignment horizontal="center" vertical="center" wrapText="1"/>
    </xf>
    <xf numFmtId="3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workbookViewId="0">
      <selection sqref="A1:H1"/>
    </sheetView>
  </sheetViews>
  <sheetFormatPr baseColWidth="10" defaultColWidth="12" defaultRowHeight="11.25"/>
  <cols>
    <col min="1" max="1" width="5.83203125" style="1" customWidth="1"/>
    <col min="2" max="2" width="62.83203125" style="1" customWidth="1"/>
    <col min="3" max="3" width="13.5" style="11" customWidth="1"/>
    <col min="4" max="4" width="16.33203125" style="11" customWidth="1"/>
    <col min="5" max="5" width="15.1640625" style="11" customWidth="1"/>
    <col min="6" max="6" width="15.5" style="11" customWidth="1"/>
    <col min="7" max="7" width="15" style="11" customWidth="1"/>
    <col min="8" max="8" width="14.1640625" style="11" customWidth="1"/>
    <col min="9" max="16384" width="12" style="1"/>
  </cols>
  <sheetData>
    <row r="1" spans="1:9" ht="50.1" customHeight="1">
      <c r="A1" s="23" t="s">
        <v>84</v>
      </c>
      <c r="B1" s="24"/>
      <c r="C1" s="24"/>
      <c r="D1" s="24"/>
      <c r="E1" s="24"/>
      <c r="F1" s="24"/>
      <c r="G1" s="24"/>
      <c r="H1" s="25"/>
    </row>
    <row r="2" spans="1:9">
      <c r="A2" s="28" t="s">
        <v>9</v>
      </c>
      <c r="B2" s="29"/>
      <c r="C2" s="23" t="s">
        <v>15</v>
      </c>
      <c r="D2" s="24"/>
      <c r="E2" s="24"/>
      <c r="F2" s="24"/>
      <c r="G2" s="25"/>
      <c r="H2" s="26" t="s">
        <v>14</v>
      </c>
    </row>
    <row r="3" spans="1:9" ht="24.95" customHeight="1">
      <c r="A3" s="30"/>
      <c r="B3" s="31"/>
      <c r="C3" s="10" t="s">
        <v>10</v>
      </c>
      <c r="D3" s="10" t="s">
        <v>80</v>
      </c>
      <c r="E3" s="10" t="s">
        <v>11</v>
      </c>
      <c r="F3" s="10" t="s">
        <v>12</v>
      </c>
      <c r="G3" s="10" t="s">
        <v>13</v>
      </c>
      <c r="H3" s="27"/>
    </row>
    <row r="4" spans="1:9">
      <c r="A4" s="32"/>
      <c r="B4" s="33"/>
      <c r="C4" s="10">
        <v>1</v>
      </c>
      <c r="D4" s="10">
        <v>2</v>
      </c>
      <c r="E4" s="10" t="s">
        <v>81</v>
      </c>
      <c r="F4" s="10">
        <v>4</v>
      </c>
      <c r="G4" s="10">
        <v>5</v>
      </c>
      <c r="H4" s="10" t="s">
        <v>82</v>
      </c>
    </row>
    <row r="5" spans="1:9">
      <c r="A5" s="9" t="s">
        <v>16</v>
      </c>
      <c r="B5" s="4"/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</row>
    <row r="6" spans="1:9">
      <c r="A6" s="2"/>
      <c r="B6" s="6" t="s">
        <v>25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  <row r="7" spans="1:9">
      <c r="A7" s="2"/>
      <c r="B7" s="6" t="s">
        <v>26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9">
      <c r="A8" s="2"/>
      <c r="B8" s="6" t="s">
        <v>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9">
      <c r="A9" s="2"/>
      <c r="B9" s="6" t="s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9">
      <c r="A10" s="2"/>
      <c r="B10" s="6" t="s">
        <v>28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9">
      <c r="A11" s="2"/>
      <c r="B11" s="6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9">
      <c r="A12" s="2"/>
      <c r="B12" s="6" t="s">
        <v>29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9">
      <c r="A13" s="9" t="s">
        <v>17</v>
      </c>
      <c r="B13" s="4"/>
      <c r="C13" s="14">
        <v>0</v>
      </c>
      <c r="D13" s="14">
        <v>3977000</v>
      </c>
      <c r="E13" s="14">
        <v>3977000</v>
      </c>
      <c r="F13" s="14">
        <v>863856.31</v>
      </c>
      <c r="G13" s="14">
        <v>859830.97</v>
      </c>
      <c r="H13" s="14">
        <f>E13-F13</f>
        <v>3113143.69</v>
      </c>
      <c r="I13" s="11"/>
    </row>
    <row r="14" spans="1:9">
      <c r="A14" s="2"/>
      <c r="B14" s="6" t="s">
        <v>30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9">
      <c r="A15" s="2"/>
      <c r="B15" s="6" t="s">
        <v>31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9">
      <c r="A16" s="2"/>
      <c r="B16" s="6" t="s">
        <v>32</v>
      </c>
      <c r="C16" s="13">
        <v>0</v>
      </c>
      <c r="D16" s="13">
        <v>3702000</v>
      </c>
      <c r="E16" s="13">
        <v>3702000</v>
      </c>
      <c r="F16" s="13">
        <v>762867.5</v>
      </c>
      <c r="G16" s="13">
        <v>762867.5</v>
      </c>
      <c r="H16" s="13">
        <f t="shared" ref="H16:H28" si="0">E16-G16</f>
        <v>2939132.5</v>
      </c>
    </row>
    <row r="17" spans="1:8">
      <c r="A17" s="2"/>
      <c r="B17" s="6" t="s">
        <v>33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A18" s="2"/>
      <c r="B18" s="6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>
      <c r="A19" s="2"/>
      <c r="B19" s="6" t="s">
        <v>35</v>
      </c>
      <c r="C19" s="13">
        <v>0</v>
      </c>
      <c r="D19" s="13">
        <v>275000</v>
      </c>
      <c r="E19" s="13">
        <v>275000</v>
      </c>
      <c r="F19" s="13">
        <v>100988.81</v>
      </c>
      <c r="G19" s="13">
        <v>96963.47</v>
      </c>
      <c r="H19" s="13">
        <f>E19-F19</f>
        <v>174011.19</v>
      </c>
    </row>
    <row r="20" spans="1:8">
      <c r="A20" s="2"/>
      <c r="B20" s="6" t="s">
        <v>36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>
      <c r="A21" s="2"/>
      <c r="B21" s="6" t="s">
        <v>37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>
      <c r="A22" s="2"/>
      <c r="B22" s="6" t="s">
        <v>38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>
      <c r="A23" s="9" t="s">
        <v>18</v>
      </c>
      <c r="B23" s="4"/>
      <c r="C23" s="14">
        <v>0</v>
      </c>
      <c r="D23" s="14">
        <f>+D26+D27+D28+D32</f>
        <v>1532469.65</v>
      </c>
      <c r="E23" s="14">
        <f>+E26+E27+E28+E32</f>
        <v>1532469.65</v>
      </c>
      <c r="F23" s="14">
        <f>+F26+F27+F32</f>
        <v>1449238.3199999998</v>
      </c>
      <c r="G23" s="14">
        <v>1292891.74</v>
      </c>
      <c r="H23" s="14">
        <f>E23-F23</f>
        <v>83231.330000000075</v>
      </c>
    </row>
    <row r="24" spans="1:8">
      <c r="A24" s="2"/>
      <c r="B24" s="6" t="s">
        <v>39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8">
      <c r="A25" s="2"/>
      <c r="B25" s="6" t="s">
        <v>40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>
      <c r="A26" s="2"/>
      <c r="B26" s="6" t="s">
        <v>41</v>
      </c>
      <c r="C26" s="13">
        <v>0</v>
      </c>
      <c r="D26" s="13">
        <v>1354569.65</v>
      </c>
      <c r="E26" s="13">
        <v>1354569.65</v>
      </c>
      <c r="F26" s="13">
        <v>1354569.42</v>
      </c>
      <c r="G26" s="13">
        <v>1198222.8400000001</v>
      </c>
      <c r="H26" s="13">
        <f>E26-F26</f>
        <v>0.22999999998137355</v>
      </c>
    </row>
    <row r="27" spans="1:8">
      <c r="A27" s="2"/>
      <c r="B27" s="6" t="s">
        <v>42</v>
      </c>
      <c r="C27" s="13">
        <v>0</v>
      </c>
      <c r="D27" s="13">
        <v>145000</v>
      </c>
      <c r="E27" s="13">
        <v>145000</v>
      </c>
      <c r="F27" s="13">
        <v>91768.9</v>
      </c>
      <c r="G27" s="13">
        <v>91768.9</v>
      </c>
      <c r="H27" s="13">
        <f t="shared" si="0"/>
        <v>53231.100000000006</v>
      </c>
    </row>
    <row r="28" spans="1:8">
      <c r="A28" s="2"/>
      <c r="B28" s="6" t="s">
        <v>43</v>
      </c>
      <c r="C28" s="13">
        <v>0</v>
      </c>
      <c r="D28" s="13">
        <v>30000</v>
      </c>
      <c r="E28" s="13">
        <v>30000</v>
      </c>
      <c r="F28" s="13">
        <v>0</v>
      </c>
      <c r="G28" s="13">
        <v>0</v>
      </c>
      <c r="H28" s="13">
        <f t="shared" si="0"/>
        <v>30000</v>
      </c>
    </row>
    <row r="29" spans="1:8">
      <c r="A29" s="2"/>
      <c r="B29" s="6" t="s">
        <v>44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>
      <c r="A30" s="2"/>
      <c r="B30" s="6" t="s">
        <v>45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>
      <c r="A31" s="2"/>
      <c r="B31" s="6" t="s">
        <v>46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>
      <c r="A32" s="2"/>
      <c r="B32" s="6" t="s">
        <v>0</v>
      </c>
      <c r="C32" s="13">
        <v>0</v>
      </c>
      <c r="D32" s="13">
        <v>2900</v>
      </c>
      <c r="E32" s="13">
        <v>2900</v>
      </c>
      <c r="F32" s="13">
        <v>2900</v>
      </c>
      <c r="G32" s="13">
        <v>2900</v>
      </c>
      <c r="H32" s="13">
        <v>0</v>
      </c>
    </row>
    <row r="33" spans="1:8">
      <c r="A33" s="9" t="s">
        <v>19</v>
      </c>
      <c r="B33" s="4"/>
      <c r="C33" s="14">
        <v>0</v>
      </c>
      <c r="D33" s="14">
        <v>7239455.6899999995</v>
      </c>
      <c r="E33" s="14">
        <v>7239455.6899999995</v>
      </c>
      <c r="F33" s="14">
        <v>6115623.1400000006</v>
      </c>
      <c r="G33" s="14">
        <v>4795623.1400000006</v>
      </c>
      <c r="H33" s="14">
        <f>E33-F33</f>
        <v>1123832.5499999989</v>
      </c>
    </row>
    <row r="34" spans="1:8">
      <c r="A34" s="2"/>
      <c r="B34" s="6" t="s">
        <v>47</v>
      </c>
      <c r="C34" s="13">
        <v>0</v>
      </c>
      <c r="D34" s="13">
        <v>2789869.14</v>
      </c>
      <c r="E34" s="13">
        <v>2789869.14</v>
      </c>
      <c r="F34" s="13">
        <v>2789869.14</v>
      </c>
      <c r="G34" s="13">
        <v>2789869.14</v>
      </c>
      <c r="H34" s="14">
        <f>E34-F34</f>
        <v>0</v>
      </c>
    </row>
    <row r="35" spans="1:8">
      <c r="A35" s="2"/>
      <c r="B35" s="6" t="s">
        <v>48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0</v>
      </c>
    </row>
    <row r="36" spans="1:8">
      <c r="A36" s="2"/>
      <c r="B36" s="6" t="s">
        <v>49</v>
      </c>
      <c r="C36" s="13">
        <v>0</v>
      </c>
      <c r="D36" s="13">
        <v>4449586.55</v>
      </c>
      <c r="E36" s="13">
        <v>4449586.55</v>
      </c>
      <c r="F36" s="13">
        <v>3325754</v>
      </c>
      <c r="G36" s="13">
        <v>2005754</v>
      </c>
      <c r="H36" s="13">
        <f>E36-F36</f>
        <v>1123832.5499999998</v>
      </c>
    </row>
    <row r="37" spans="1:8">
      <c r="A37" s="2"/>
      <c r="B37" s="6" t="s">
        <v>50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>
      <c r="A38" s="2"/>
      <c r="B38" s="6" t="s">
        <v>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>
      <c r="A39" s="2"/>
      <c r="B39" s="6" t="s">
        <v>51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>
      <c r="A40" s="2"/>
      <c r="B40" s="6" t="s">
        <v>52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>
      <c r="A41" s="2"/>
      <c r="B41" s="6" t="s">
        <v>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>
      <c r="A42" s="2"/>
      <c r="B42" s="6" t="s">
        <v>53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>
      <c r="A43" s="9" t="s">
        <v>20</v>
      </c>
      <c r="B43" s="4"/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</row>
    <row r="44" spans="1:8">
      <c r="A44" s="2"/>
      <c r="B44" s="6" t="s">
        <v>54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</row>
    <row r="45" spans="1:8">
      <c r="A45" s="2"/>
      <c r="B45" s="6" t="s">
        <v>55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</row>
    <row r="46" spans="1:8">
      <c r="A46" s="2"/>
      <c r="B46" s="6" t="s">
        <v>56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>
      <c r="A47" s="2"/>
      <c r="B47" s="6" t="s">
        <v>57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1:8">
      <c r="A48" s="2"/>
      <c r="B48" s="6" t="s">
        <v>58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>
      <c r="A49" s="2"/>
      <c r="B49" s="6" t="s">
        <v>59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</row>
    <row r="50" spans="1:8">
      <c r="A50" s="2"/>
      <c r="B50" s="6" t="s">
        <v>60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>
      <c r="A51" s="2"/>
      <c r="B51" s="6" t="s">
        <v>61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>
      <c r="A52" s="2"/>
      <c r="B52" s="6" t="s">
        <v>62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8">
      <c r="A53" s="9" t="s">
        <v>21</v>
      </c>
      <c r="B53" s="4"/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</row>
    <row r="54" spans="1:8">
      <c r="A54" s="2"/>
      <c r="B54" s="6" t="s">
        <v>63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>
      <c r="A55" s="2"/>
      <c r="B55" s="6" t="s">
        <v>64</v>
      </c>
      <c r="C55" s="13">
        <v>0</v>
      </c>
      <c r="D55" s="13">
        <v>0</v>
      </c>
      <c r="E55" s="13">
        <v>0</v>
      </c>
      <c r="F55" s="13">
        <v>0</v>
      </c>
      <c r="G55" s="15">
        <v>0</v>
      </c>
      <c r="H55" s="13">
        <v>0</v>
      </c>
    </row>
    <row r="56" spans="1:8">
      <c r="A56" s="2"/>
      <c r="B56" s="6" t="s">
        <v>65</v>
      </c>
      <c r="C56" s="13">
        <v>0</v>
      </c>
      <c r="D56" s="13">
        <v>0</v>
      </c>
      <c r="E56" s="13">
        <v>0</v>
      </c>
      <c r="F56" s="15">
        <v>0</v>
      </c>
      <c r="G56" s="15">
        <v>0</v>
      </c>
      <c r="H56" s="13">
        <v>0</v>
      </c>
    </row>
    <row r="57" spans="1:8">
      <c r="A57" s="9" t="s">
        <v>22</v>
      </c>
      <c r="B57" s="4"/>
      <c r="C57" s="14">
        <v>0</v>
      </c>
      <c r="D57" s="14">
        <v>613977.47</v>
      </c>
      <c r="E57" s="16">
        <v>613977.47</v>
      </c>
      <c r="F57" s="17">
        <v>0</v>
      </c>
      <c r="G57" s="17">
        <v>0</v>
      </c>
      <c r="H57" s="14">
        <f>E57-F57</f>
        <v>613977.47</v>
      </c>
    </row>
    <row r="58" spans="1:8">
      <c r="A58" s="2"/>
      <c r="B58" s="6" t="s">
        <v>66</v>
      </c>
      <c r="C58" s="13">
        <v>0</v>
      </c>
      <c r="D58" s="13">
        <v>0</v>
      </c>
      <c r="E58" s="18">
        <v>0</v>
      </c>
      <c r="F58" s="15">
        <v>0</v>
      </c>
      <c r="G58" s="15">
        <v>0</v>
      </c>
      <c r="H58" s="13">
        <v>0</v>
      </c>
    </row>
    <row r="59" spans="1:8">
      <c r="A59" s="2"/>
      <c r="B59" s="6" t="s">
        <v>67</v>
      </c>
      <c r="C59" s="13">
        <v>0</v>
      </c>
      <c r="D59" s="13">
        <v>0</v>
      </c>
      <c r="E59" s="18">
        <v>0</v>
      </c>
      <c r="F59" s="15">
        <v>0</v>
      </c>
      <c r="G59" s="15">
        <v>0</v>
      </c>
      <c r="H59" s="13">
        <v>0</v>
      </c>
    </row>
    <row r="60" spans="1:8">
      <c r="A60" s="2"/>
      <c r="B60" s="6" t="s">
        <v>68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>
      <c r="A61" s="2"/>
      <c r="B61" s="6" t="s">
        <v>69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>
      <c r="A62" s="2"/>
      <c r="B62" s="6" t="s">
        <v>70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>
      <c r="A63" s="2"/>
      <c r="B63" s="6" t="s">
        <v>71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>
      <c r="A64" s="2"/>
      <c r="B64" s="6" t="s">
        <v>72</v>
      </c>
      <c r="C64" s="13">
        <v>0</v>
      </c>
      <c r="D64" s="13">
        <v>613977.47</v>
      </c>
      <c r="E64" s="13">
        <v>613977.47</v>
      </c>
      <c r="F64" s="13">
        <v>0</v>
      </c>
      <c r="G64" s="13">
        <v>0</v>
      </c>
      <c r="H64" s="13">
        <f>E64-F64</f>
        <v>613977.47</v>
      </c>
    </row>
    <row r="65" spans="1:9">
      <c r="A65" s="9" t="s">
        <v>23</v>
      </c>
      <c r="B65" s="4"/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</row>
    <row r="66" spans="1:9">
      <c r="A66" s="2"/>
      <c r="B66" s="6" t="s">
        <v>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9">
      <c r="A67" s="2"/>
      <c r="B67" s="6" t="s">
        <v>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9">
      <c r="A68" s="2"/>
      <c r="B68" s="6" t="s">
        <v>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9">
      <c r="A69" s="9" t="s">
        <v>24</v>
      </c>
      <c r="B69" s="4"/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</row>
    <row r="70" spans="1:9">
      <c r="A70" s="2"/>
      <c r="B70" s="6" t="s">
        <v>73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9">
      <c r="A71" s="2"/>
      <c r="B71" s="6" t="s">
        <v>74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9">
      <c r="A72" s="2"/>
      <c r="B72" s="6" t="s">
        <v>75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9">
      <c r="A73" s="2"/>
      <c r="B73" s="6" t="s">
        <v>76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9">
      <c r="A74" s="2"/>
      <c r="B74" s="6" t="s">
        <v>77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9">
      <c r="A75" s="2"/>
      <c r="B75" s="6" t="s">
        <v>78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9">
      <c r="A76" s="3"/>
      <c r="B76" s="7" t="s">
        <v>79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1:9">
      <c r="A77" s="5"/>
      <c r="B77" s="8" t="s">
        <v>8</v>
      </c>
      <c r="C77" s="20">
        <f>+C5+C13+C23+C33+C43+C53+C57+C65+C69</f>
        <v>0</v>
      </c>
      <c r="D77" s="20">
        <f>+D5+D13+D23+D33+D43+D53+D57+D65+D69</f>
        <v>13362902.810000001</v>
      </c>
      <c r="E77" s="20">
        <f>+E5+E13+E23+E33+E43+E53+E57+E65+E69</f>
        <v>13362902.810000001</v>
      </c>
      <c r="F77" s="20">
        <f t="shared" ref="F77:G77" si="1">+F5+F13+F23+F33+F43+F53+F57+F65+F69</f>
        <v>8428717.7699999996</v>
      </c>
      <c r="G77" s="20">
        <f t="shared" si="1"/>
        <v>6948345.8500000006</v>
      </c>
      <c r="H77" s="20">
        <f>H13+H23+H33+H57</f>
        <v>4934185.0399999982</v>
      </c>
      <c r="I77" s="11"/>
    </row>
    <row r="78" spans="1:9">
      <c r="A78" s="21"/>
      <c r="B78" s="21"/>
      <c r="C78" s="22"/>
      <c r="D78" s="22"/>
      <c r="E78" s="22"/>
      <c r="F78" s="22"/>
      <c r="G78" s="22"/>
      <c r="H78" s="22"/>
    </row>
    <row r="79" spans="1:9">
      <c r="A79" s="21" t="s">
        <v>83</v>
      </c>
      <c r="B79" s="21"/>
      <c r="C79" s="22"/>
      <c r="D79" s="22"/>
      <c r="E79" s="22"/>
      <c r="F79" s="22"/>
      <c r="G79" s="22"/>
      <c r="H79" s="22"/>
    </row>
    <row r="80" spans="1:9">
      <c r="A80" s="21"/>
      <c r="B80" s="21"/>
      <c r="C80" s="22"/>
      <c r="D80" s="22"/>
      <c r="E80" s="22"/>
      <c r="F80" s="22"/>
      <c r="G80" s="22"/>
      <c r="H80" s="22"/>
    </row>
  </sheetData>
  <sheetProtection formatCells="0" formatColumns="0" formatRows="0" autoFilter="0"/>
  <mergeCells count="4">
    <mergeCell ref="A1:H1"/>
    <mergeCell ref="C2:G2"/>
    <mergeCell ref="H2:H3"/>
    <mergeCell ref="A2:B4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C77:E77 H16 H26:H28 H57 H64 H33:H34 H36 H23 H19 H13 F77:H77 D23:F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2020-01-23T15:33:41Z</cp:lastPrinted>
  <dcterms:created xsi:type="dcterms:W3CDTF">2014-02-10T03:37:14Z</dcterms:created>
  <dcterms:modified xsi:type="dcterms:W3CDTF">2020-01-30T08:26:39Z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