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GCP" sheetId="1" r:id="rId1"/>
  </sheets>
  <externalReferences>
    <externalReference r:id="rId2"/>
    <externalReference r:id="rId3"/>
  </externalReferences>
  <definedNames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G8" i="1"/>
  <c r="H8" i="1"/>
  <c r="E9" i="1"/>
  <c r="E8" i="1" s="1"/>
  <c r="F9" i="1"/>
  <c r="I9" i="1" s="1"/>
  <c r="G9" i="1"/>
  <c r="H9" i="1"/>
  <c r="E11" i="1"/>
  <c r="F11" i="1" s="1"/>
  <c r="I11" i="1" s="1"/>
  <c r="E12" i="1"/>
  <c r="F12" i="1"/>
  <c r="G12" i="1"/>
  <c r="G11" i="1" s="1"/>
  <c r="G38" i="1" s="1"/>
  <c r="H12" i="1"/>
  <c r="H11" i="1" s="1"/>
  <c r="H38" i="1" s="1"/>
  <c r="I12" i="1"/>
  <c r="E38" i="1" l="1"/>
  <c r="F8" i="1"/>
  <c r="I8" i="1" l="1"/>
  <c r="I38" i="1" s="1"/>
  <c r="F38" i="1"/>
</calcChain>
</file>

<file path=xl/sharedStrings.xml><?xml version="1.0" encoding="utf-8"?>
<sst xmlns="http://schemas.openxmlformats.org/spreadsheetml/2006/main" count="45" uniqueCount="45">
  <si>
    <t>Lic. María Isabel Ortiz Mantilla
Secretaria de Medio Ambiente y Ordenamiento Territorial</t>
  </si>
  <si>
    <t xml:space="preserve">C.P. Ma. Cristina Aguilar Valtierra
Directora Administrativa </t>
  </si>
  <si>
    <t>“Bajo protesta de decir verdad declaramos que los Estados Financieros y sus notas, son razonablemente correctos y son responsabilidad del emisor"</t>
  </si>
  <si>
    <t>Total del Gasto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</si>
  <si>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</si>
  <si>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</si>
  <si>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</si>
  <si>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</si>
  <si>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</si>
  <si>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</si>
  <si>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</si>
  <si>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</si>
  <si>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</si>
  <si>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</si>
  <si>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</si>
  <si>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</si>
  <si>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</si>
  <si>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</si>
  <si>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</si>
  <si>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</si>
  <si>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</si>
  <si>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</si>
  <si>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</si>
  <si>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</si>
  <si>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</si>
  <si>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</si>
  <si>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</si>
  <si>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</si>
  <si>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</si>
  <si>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</si>
  <si>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</si>
  <si>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</si>
  <si>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</si>
  <si>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</si>
  <si>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</si>
  <si>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</si>
  <si>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</si>
  <si>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</si>
  <si>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</si>
  <si>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</si>
  <si>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</si>
  <si>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</si>
  <si>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</si>
  <si>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</si>
  <si>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CUENTA PÚBLICA 2020 
 FIDEICOMISO DEL PROGRAMA DE REFORESTACION Y PROTECCION A ZONAS REFORESTADAS 11226‐06‐11     &lt;&lt;FIFORES&gt;&gt;
Gasto por Categoría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</si>
</sst>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" fontId="2" fillId="0" borderId="2" xfId="0" applyNumberFormat="1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2" fillId="0" borderId="3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center"/>
    </xf>
    <xf numFmtId="0" fontId="1" fillId="0" borderId="5" xfId="0" applyFont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1" fillId="0" borderId="7" xfId="0" applyFont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 vertical="top"/>
      <protection hidden="1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0" fontId="2" fillId="0" borderId="0" xfId="1" applyFont="1" applyFill="1" applyBorder="1" applyAlignment="1" applyProtection="1">
      <alignment horizontal="center" vertical="top"/>
      <protection hidden="1"/>
    </xf>
    <xf numFmtId="0" fontId="3" fillId="0" borderId="0" xfId="2" applyFont="1" applyFill="1" applyBorder="1" applyAlignment="1" applyProtection="1"/>
    <xf numFmtId="3" fontId="2" fillId="0" borderId="8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" fillId="0" borderId="9" xfId="0" applyFont="1" applyBorder="1" applyProtection="1">
      <protection locked="0"/>
    </xf>
    <xf numFmtId="3" fontId="2" fillId="2" borderId="10" xfId="2" applyNumberFormat="1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3" fontId="2" fillId="2" borderId="8" xfId="2" applyNumberFormat="1" applyFont="1" applyFill="1" applyBorder="1" applyAlignment="1">
      <alignment horizontal="center" vertical="center" wrapText="1"/>
    </xf>
    <xf numFmtId="0" fontId="2" fillId="2" borderId="14" xfId="2" applyFont="1" applyFill="1" applyBorder="1" applyAlignment="1" applyProtection="1">
      <alignment horizontal="center" vertical="center" wrapText="1"/>
      <protection locked="0"/>
    </xf>
    <xf numFmtId="0" fontId="2" fillId="2" borderId="15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15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Del 01 de enero al 31 de diciembre 2020</v>
          </cell>
        </row>
        <row r="34">
          <cell r="D34">
            <v>12849001.829999998</v>
          </cell>
          <cell r="E34">
            <v>12849001.829999998</v>
          </cell>
          <cell r="F34">
            <v>11748424.539999999</v>
          </cell>
          <cell r="G34">
            <v>11591544.539999999</v>
          </cell>
        </row>
        <row r="78">
          <cell r="D78">
            <v>15156750.599999998</v>
          </cell>
          <cell r="E78">
            <v>15156750.599999998</v>
          </cell>
          <cell r="F78">
            <v>13239479.68</v>
          </cell>
          <cell r="G78">
            <v>12966220.119999999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="90" zoomScaleNormal="90" zoomScaleSheetLayoutView="90" workbookViewId="0">
      <selection activeCell="G21" sqref="G21:I21"/>
    </sheetView>
  </sheetViews>
  <sheetFormatPr baseColWidth="10" defaultColWidth="11.3828125" defaultRowHeight="12.45" x14ac:dyDescent="0.3"/>
  <cols>
    <col min="1" max="2" width="1.69140625" style="1" customWidth="1"/>
    <col min="3" max="3" width="51.84375" style="1" customWidth="1"/>
    <col min="4" max="4" width="12" style="2" customWidth="1"/>
    <col min="5" max="5" width="14.3046875" style="2" bestFit="1" customWidth="1"/>
    <col min="6" max="6" width="13.84375" style="2" bestFit="1" customWidth="1"/>
    <col min="7" max="8" width="14.15234375" style="2" bestFit="1" customWidth="1"/>
    <col min="9" max="9" width="13" style="2" bestFit="1" customWidth="1"/>
    <col min="10" max="16384" width="11.3828125" style="1"/>
  </cols>
  <sheetData>
    <row r="1" spans="1:9" ht="36" customHeight="1" x14ac:dyDescent="0.3">
      <c r="A1" s="49" t="s">
        <v>44</v>
      </c>
      <c r="B1" s="48"/>
      <c r="C1" s="48"/>
      <c r="D1" s="48"/>
      <c r="E1" s="48"/>
      <c r="F1" s="48"/>
      <c r="G1" s="48"/>
      <c r="H1" s="48"/>
      <c r="I1" s="47"/>
    </row>
    <row r="2" spans="1:9" x14ac:dyDescent="0.3">
      <c r="A2" s="46" t="str">
        <f>[1]COG!C2</f>
        <v>Del 01 de enero al 31 de diciembre 2020</v>
      </c>
      <c r="B2" s="45"/>
      <c r="C2" s="45"/>
      <c r="D2" s="45"/>
      <c r="E2" s="45"/>
      <c r="F2" s="45"/>
      <c r="G2" s="45"/>
      <c r="H2" s="45"/>
      <c r="I2" s="44"/>
    </row>
    <row r="3" spans="1:9" ht="15" customHeight="1" x14ac:dyDescent="0.3">
      <c r="A3" s="43" t="s">
        <v>43</v>
      </c>
      <c r="B3" s="42"/>
      <c r="C3" s="41"/>
      <c r="D3" s="40" t="s">
        <v>42</v>
      </c>
      <c r="E3" s="40"/>
      <c r="F3" s="40"/>
      <c r="G3" s="40"/>
      <c r="H3" s="40"/>
      <c r="I3" s="39" t="s">
        <v>41</v>
      </c>
    </row>
    <row r="4" spans="1:9" ht="25" customHeight="1" x14ac:dyDescent="0.3">
      <c r="A4" s="38"/>
      <c r="B4" s="37"/>
      <c r="C4" s="36"/>
      <c r="D4" s="35" t="s">
        <v>40</v>
      </c>
      <c r="E4" s="29" t="s">
        <v>39</v>
      </c>
      <c r="F4" s="29" t="s">
        <v>38</v>
      </c>
      <c r="G4" s="29" t="s">
        <v>37</v>
      </c>
      <c r="H4" s="34" t="s">
        <v>36</v>
      </c>
      <c r="I4" s="33"/>
    </row>
    <row r="5" spans="1:9" x14ac:dyDescent="0.3">
      <c r="A5" s="32"/>
      <c r="B5" s="31"/>
      <c r="C5" s="30"/>
      <c r="D5" s="29">
        <v>1</v>
      </c>
      <c r="E5" s="29">
        <v>2</v>
      </c>
      <c r="F5" s="29" t="s">
        <v>35</v>
      </c>
      <c r="G5" s="29">
        <v>4</v>
      </c>
      <c r="H5" s="29">
        <v>5</v>
      </c>
      <c r="I5" s="29" t="s">
        <v>34</v>
      </c>
    </row>
    <row r="6" spans="1:9" x14ac:dyDescent="0.3">
      <c r="A6" s="28"/>
      <c r="B6" s="27"/>
      <c r="C6" s="27"/>
      <c r="D6" s="26"/>
      <c r="E6" s="26"/>
      <c r="F6" s="26"/>
      <c r="G6" s="26"/>
      <c r="H6" s="26"/>
      <c r="I6" s="26"/>
    </row>
    <row r="7" spans="1:9" x14ac:dyDescent="0.3">
      <c r="A7" s="25" t="s">
        <v>33</v>
      </c>
      <c r="B7" s="24"/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</row>
    <row r="8" spans="1:9" x14ac:dyDescent="0.3">
      <c r="A8" s="19"/>
      <c r="B8" s="22" t="s">
        <v>32</v>
      </c>
      <c r="C8" s="21"/>
      <c r="D8" s="20">
        <v>0</v>
      </c>
      <c r="E8" s="20">
        <f>+E9</f>
        <v>12849001.829999998</v>
      </c>
      <c r="F8" s="20">
        <f>+D8+E8</f>
        <v>12849001.829999998</v>
      </c>
      <c r="G8" s="20">
        <f>+G9</f>
        <v>11748424.539999999</v>
      </c>
      <c r="H8" s="20">
        <f>+H9</f>
        <v>11591544.539999999</v>
      </c>
      <c r="I8" s="20">
        <f>+F8-G8</f>
        <v>1100577.2899999991</v>
      </c>
    </row>
    <row r="9" spans="1:9" x14ac:dyDescent="0.3">
      <c r="A9" s="19"/>
      <c r="B9" s="18"/>
      <c r="C9" s="17" t="s">
        <v>31</v>
      </c>
      <c r="D9" s="16">
        <v>0</v>
      </c>
      <c r="E9" s="16">
        <f>[1]COG!D34</f>
        <v>12849001.829999998</v>
      </c>
      <c r="F9" s="16">
        <f>[1]COG!E34</f>
        <v>12849001.829999998</v>
      </c>
      <c r="G9" s="16">
        <f>[1]COG!F34</f>
        <v>11748424.539999999</v>
      </c>
      <c r="H9" s="16">
        <f>[1]COG!G34</f>
        <v>11591544.539999999</v>
      </c>
      <c r="I9" s="16">
        <f>+F9-G9</f>
        <v>1100577.2899999991</v>
      </c>
    </row>
    <row r="10" spans="1:9" x14ac:dyDescent="0.3">
      <c r="A10" s="19"/>
      <c r="B10" s="18"/>
      <c r="C10" s="17" t="s">
        <v>30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</row>
    <row r="11" spans="1:9" x14ac:dyDescent="0.3">
      <c r="A11" s="19"/>
      <c r="B11" s="22" t="s">
        <v>29</v>
      </c>
      <c r="C11" s="21"/>
      <c r="D11" s="20">
        <v>0</v>
      </c>
      <c r="E11" s="20">
        <f>+E12</f>
        <v>2307748.7699999996</v>
      </c>
      <c r="F11" s="20">
        <f>+E11</f>
        <v>2307748.7699999996</v>
      </c>
      <c r="G11" s="20">
        <f>+G12</f>
        <v>1491055.1400000006</v>
      </c>
      <c r="H11" s="20">
        <f>+H12</f>
        <v>1374675.58</v>
      </c>
      <c r="I11" s="20">
        <f>+F11-G11</f>
        <v>816693.62999999896</v>
      </c>
    </row>
    <row r="12" spans="1:9" x14ac:dyDescent="0.3">
      <c r="A12" s="19"/>
      <c r="B12" s="18"/>
      <c r="C12" s="17" t="s">
        <v>28</v>
      </c>
      <c r="D12" s="16">
        <v>0</v>
      </c>
      <c r="E12" s="16">
        <f>[1]COG!D78-[1]COG!D34</f>
        <v>2307748.7699999996</v>
      </c>
      <c r="F12" s="16">
        <f>[1]COG!E78-[1]COG!E34</f>
        <v>2307748.7699999996</v>
      </c>
      <c r="G12" s="16">
        <f>[1]COG!F78-[1]COG!F34</f>
        <v>1491055.1400000006</v>
      </c>
      <c r="H12" s="16">
        <f>[1]COG!G78-[1]COG!G34</f>
        <v>1374675.58</v>
      </c>
      <c r="I12" s="16">
        <f>+F12-G12</f>
        <v>816693.62999999896</v>
      </c>
    </row>
    <row r="13" spans="1:9" x14ac:dyDescent="0.3">
      <c r="A13" s="19"/>
      <c r="B13" s="18"/>
      <c r="C13" s="17" t="s">
        <v>27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x14ac:dyDescent="0.3">
      <c r="A14" s="19"/>
      <c r="B14" s="18"/>
      <c r="C14" s="17" t="s">
        <v>26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x14ac:dyDescent="0.3">
      <c r="A15" s="19"/>
      <c r="B15" s="18"/>
      <c r="C15" s="17" t="s">
        <v>25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9" x14ac:dyDescent="0.3">
      <c r="A16" s="19"/>
      <c r="B16" s="18"/>
      <c r="C16" s="17" t="s">
        <v>24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9" x14ac:dyDescent="0.3">
      <c r="A17" s="19"/>
      <c r="B17" s="18"/>
      <c r="C17" s="17" t="s">
        <v>23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1:9" x14ac:dyDescent="0.3">
      <c r="A18" s="19"/>
      <c r="B18" s="18"/>
      <c r="C18" s="17" t="s">
        <v>22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</row>
    <row r="19" spans="1:9" x14ac:dyDescent="0.3">
      <c r="A19" s="19"/>
      <c r="B19" s="18"/>
      <c r="C19" s="17" t="s">
        <v>21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</row>
    <row r="20" spans="1:9" x14ac:dyDescent="0.3">
      <c r="A20" s="19"/>
      <c r="B20" s="22" t="s">
        <v>20</v>
      </c>
      <c r="C20" s="21"/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3">
      <c r="A21" s="19"/>
      <c r="B21" s="18"/>
      <c r="C21" s="17" t="s">
        <v>19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1:9" x14ac:dyDescent="0.3">
      <c r="A22" s="19"/>
      <c r="B22" s="18"/>
      <c r="C22" s="17" t="s">
        <v>18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</row>
    <row r="23" spans="1:9" x14ac:dyDescent="0.3">
      <c r="A23" s="19"/>
      <c r="B23" s="18"/>
      <c r="C23" s="17" t="s">
        <v>17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</row>
    <row r="24" spans="1:9" x14ac:dyDescent="0.3">
      <c r="A24" s="19"/>
      <c r="B24" s="22" t="s">
        <v>16</v>
      </c>
      <c r="C24" s="21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3">
      <c r="A25" s="19"/>
      <c r="B25" s="18"/>
      <c r="C25" s="17" t="s">
        <v>15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9" x14ac:dyDescent="0.3">
      <c r="A26" s="19"/>
      <c r="B26" s="18"/>
      <c r="C26" s="17" t="s">
        <v>14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1:9" x14ac:dyDescent="0.3">
      <c r="A27" s="19"/>
      <c r="B27" s="22" t="s">
        <v>13</v>
      </c>
      <c r="C27" s="21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3">
      <c r="A28" s="19"/>
      <c r="B28" s="18"/>
      <c r="C28" s="17" t="s">
        <v>12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</row>
    <row r="29" spans="1:9" x14ac:dyDescent="0.3">
      <c r="A29" s="19"/>
      <c r="B29" s="18"/>
      <c r="C29" s="17" t="s">
        <v>11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</row>
    <row r="30" spans="1:9" x14ac:dyDescent="0.3">
      <c r="A30" s="19"/>
      <c r="B30" s="18"/>
      <c r="C30" s="17" t="s">
        <v>10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1:9" x14ac:dyDescent="0.3">
      <c r="A31" s="19"/>
      <c r="B31" s="18"/>
      <c r="C31" s="17" t="s">
        <v>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1:9" x14ac:dyDescent="0.3">
      <c r="A32" s="19"/>
      <c r="B32" s="22" t="s">
        <v>8</v>
      </c>
      <c r="C32" s="21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3">
      <c r="A33" s="19"/>
      <c r="B33" s="18"/>
      <c r="C33" s="17" t="s">
        <v>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</row>
    <row r="34" spans="1:9" x14ac:dyDescent="0.3">
      <c r="A34" s="19" t="s">
        <v>6</v>
      </c>
      <c r="B34" s="18"/>
      <c r="C34" s="17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1:9" x14ac:dyDescent="0.3">
      <c r="A35" s="19" t="s">
        <v>5</v>
      </c>
      <c r="B35" s="18"/>
      <c r="C35" s="17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</row>
    <row r="36" spans="1:9" x14ac:dyDescent="0.3">
      <c r="A36" s="19" t="s">
        <v>4</v>
      </c>
      <c r="B36" s="18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</row>
    <row r="37" spans="1:9" x14ac:dyDescent="0.3">
      <c r="A37" s="15"/>
      <c r="B37" s="14"/>
      <c r="C37" s="13"/>
      <c r="D37" s="12"/>
      <c r="E37" s="12"/>
      <c r="F37" s="12"/>
      <c r="G37" s="12"/>
      <c r="H37" s="12"/>
      <c r="I37" s="12"/>
    </row>
    <row r="38" spans="1:9" x14ac:dyDescent="0.3">
      <c r="A38" s="11"/>
      <c r="B38" s="10" t="s">
        <v>3</v>
      </c>
      <c r="C38" s="9"/>
      <c r="D38" s="8">
        <v>0</v>
      </c>
      <c r="E38" s="8">
        <f>SUM(E8,E11)</f>
        <v>15156750.599999998</v>
      </c>
      <c r="F38" s="8">
        <f>SUM(F8,F11)</f>
        <v>15156750.599999998</v>
      </c>
      <c r="G38" s="8">
        <f>SUM(G8,G11)</f>
        <v>13239479.68</v>
      </c>
      <c r="H38" s="8">
        <f>SUM(H8,H11)</f>
        <v>12966220.119999999</v>
      </c>
      <c r="I38" s="8">
        <f>SUM(I8,I11)</f>
        <v>1917270.9199999981</v>
      </c>
    </row>
    <row r="40" spans="1:9" x14ac:dyDescent="0.3">
      <c r="C40" s="1" t="s">
        <v>2</v>
      </c>
    </row>
    <row r="43" spans="1:9" x14ac:dyDescent="0.3">
      <c r="C43" s="7"/>
      <c r="D43" s="7"/>
      <c r="F43" s="6"/>
      <c r="G43" s="6"/>
      <c r="H43" s="6"/>
      <c r="I43" s="6"/>
    </row>
    <row r="44" spans="1:9" ht="35.25" customHeight="1" x14ac:dyDescent="0.3">
      <c r="C44" s="5" t="s">
        <v>1</v>
      </c>
      <c r="D44" s="4"/>
      <c r="F44" s="3" t="s">
        <v>0</v>
      </c>
      <c r="G44" s="3"/>
      <c r="H44" s="3"/>
      <c r="I44" s="3"/>
    </row>
  </sheetData>
  <sheetProtection formatCells="0" formatColumns="0" formatRows="0" autoFilter="0"/>
  <protectedRanges>
    <protectedRange sqref="F44 C39:I42 C43:D44 C45:G65514 H44:I65514 B39:B65514" name="Rango1"/>
    <protectedRange sqref="C32:D32 C8:F8 C11:F11 B21:D23 C20:D20 B25:D26 C24:D24 B28:D31 C27:D27 B37:I37 F38:I38 G8:I11 B13:D19 B33:D36 E13:I36 B9:F10 B12:I12" name="Rango1_3"/>
    <protectedRange sqref="D5:I7" name="Rango1_2_2"/>
    <protectedRange sqref="B38:E38" name="Rango1_1_2"/>
  </protectedRanges>
  <mergeCells count="6">
    <mergeCell ref="A1:I1"/>
    <mergeCell ref="A2:I2"/>
    <mergeCell ref="A3:C5"/>
    <mergeCell ref="D3:H3"/>
    <mergeCell ref="I3:I4"/>
    <mergeCell ref="F44:I44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2021-01-29T21:42:05Z</dcterms:created>
  <dcterms:modified xsi:type="dcterms:W3CDTF">2021-01-29T21:42:17Z</dcterms:modified>
</cp:coreProperties>
</file>