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bguzmang\Documents\estados financieros aseg sept 19\"/>
    </mc:Choice>
  </mc:AlternateContent>
  <bookViews>
    <workbookView xWindow="-120" yWindow="-120" windowWidth="20730" windowHeight="1116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5" i="4" l="1"/>
  <c r="G28" i="4" l="1"/>
  <c r="F28" i="4"/>
  <c r="B13" i="4" l="1"/>
  <c r="B28" i="4" s="1"/>
  <c r="G42" i="4" l="1"/>
  <c r="G46" i="4" s="1"/>
  <c r="F42" i="4"/>
  <c r="F35" i="4"/>
  <c r="F46" i="4" s="1"/>
  <c r="G24" i="4"/>
  <c r="F24" i="4"/>
  <c r="G14" i="4"/>
  <c r="F14" i="4"/>
  <c r="F26" i="4" s="1"/>
  <c r="C13" i="4"/>
  <c r="G26" i="4" l="1"/>
  <c r="G48" i="4" s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<sst xmlns="http://schemas.openxmlformats.org/spreadsheetml/2006/main" count="60" uniqueCount="60">
  <si>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</si>
  <si>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</si>
  <si>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</si>
  <si>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</si>
  <si>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</si>
  <si>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</si>
  <si>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</si>
  <si>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</si>
  <si>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</si>
  <si>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</si>
  <si>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</si>
  <si>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</si>
  <si>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</si>
  <si>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</si>
  <si>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</si>
  <si>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</si>
  <si>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</si>
  <si>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</si>
  <si>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</si>
  <si>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</si>
  <si>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</si>
  <si>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</si>
  <si>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</si>
  <si>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</si>
  <si>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</si>
  <si>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</si>
  <si>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</si>
  <si>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</si>
  <si>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</si>
  <si>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</si>
  <si>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</si>
  <si>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</si>
  <si>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</si>
  <si>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</si>
  <si>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</si>
  <si>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</si>
  <si>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</si>
  <si>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</si>
  <si>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</si>
  <si>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</si>
  <si>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</si>
  <si>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</si>
  <si>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</si>
  <si>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</si>
  <si>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</si>
  <si>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</si>
  <si>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</si>
  <si>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</si>
  <si>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</si>
  <si>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</si>
  <si>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</si>
  <si>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</si>
  <si>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</si>
  <si>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</si>
  <si>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</si>
  <si>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</si>
  <si>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</si>
  <si>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</si>
  <si>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emisor"</t>
  </si>
  <si>
    <t>FIDEICOMISO DEL PROGRAMA DE REFORESTACION Y PROTECCION A ZONAS REFORESTADAS 11226‐06‐11  &lt;&lt;FIFORES&gt;&gt;
Estado de Situación Financiera
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</si>
</sst>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8" applyFont="1" applyAlignment="1" applyProtection="1">
      <alignment vertical="top"/>
      <protection locked="0"/>
    </xf>
    <xf numFmtId="0" fontId="5" fillId="0" borderId="6" xfId="8" applyFont="1" applyFill="1" applyBorder="1" applyAlignment="1" applyProtection="1">
      <alignment horizontal="left" vertical="top" wrapText="1"/>
      <protection locked="0"/>
    </xf>
    <xf numFmtId="1" fontId="7" fillId="0" borderId="1" xfId="16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8" applyNumberFormat="1" applyFont="1" applyFill="1" applyBorder="1" applyAlignment="1" applyProtection="1">
      <alignment horizontal="center" vertical="top"/>
      <protection locked="0"/>
    </xf>
    <xf numFmtId="0" fontId="5" fillId="0" borderId="1" xfId="8" applyFont="1" applyFill="1" applyBorder="1" applyAlignment="1" applyProtection="1">
      <alignment horizontal="left"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5" fillId="0" borderId="7" xfId="8" applyFont="1" applyFill="1" applyBorder="1" applyAlignment="1" applyProtection="1">
      <alignment horizontal="left" vertical="top" wrapText="1"/>
      <protection locked="0"/>
    </xf>
    <xf numFmtId="4" fontId="5" fillId="0" borderId="0" xfId="1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8" applyNumberFormat="1" applyFont="1" applyFill="1" applyBorder="1" applyAlignment="1" applyProtection="1">
      <alignment horizontal="center" vertical="top"/>
      <protection locked="0"/>
    </xf>
    <xf numFmtId="0" fontId="5" fillId="0" borderId="0" xfId="8" applyFont="1" applyFill="1" applyBorder="1" applyAlignment="1" applyProtection="1">
      <alignment horizontal="left" vertical="top" wrapText="1"/>
      <protection locked="0"/>
    </xf>
    <xf numFmtId="0" fontId="5" fillId="0" borderId="0" xfId="8" applyFont="1" applyFill="1" applyBorder="1" applyAlignment="1" applyProtection="1">
      <alignment horizontal="center" vertical="center" wrapText="1"/>
      <protection locked="0"/>
    </xf>
    <xf numFmtId="0" fontId="5" fillId="0" borderId="3" xfId="8" applyFont="1" applyFill="1" applyBorder="1" applyAlignment="1" applyProtection="1">
      <alignment horizontal="center" vertical="center" wrapText="1"/>
      <protection locked="0"/>
    </xf>
    <xf numFmtId="0" fontId="5" fillId="0" borderId="7" xfId="8" applyFont="1" applyFill="1" applyBorder="1" applyAlignment="1" applyProtection="1">
      <alignment vertical="top" wrapText="1"/>
      <protection locked="0"/>
    </xf>
    <xf numFmtId="4" fontId="5" fillId="0" borderId="0" xfId="16" applyNumberFormat="1" applyFont="1" applyFill="1" applyBorder="1" applyAlignment="1" applyProtection="1">
      <alignment vertical="top" wrapText="1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4" fontId="5" fillId="0" borderId="0" xfId="2" applyNumberFormat="1" applyFont="1" applyFill="1" applyBorder="1" applyAlignment="1" applyProtection="1">
      <alignment vertical="top" wrapText="1"/>
      <protection locked="0"/>
    </xf>
    <xf numFmtId="4" fontId="6" fillId="0" borderId="3" xfId="8" applyNumberFormat="1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 wrapText="1"/>
      <protection locked="0"/>
    </xf>
    <xf numFmtId="4" fontId="6" fillId="0" borderId="0" xfId="16" applyNumberFormat="1" applyFont="1" applyFill="1" applyBorder="1" applyAlignment="1" applyProtection="1">
      <alignment vertical="top" wrapText="1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4" fontId="6" fillId="0" borderId="3" xfId="16" applyNumberFormat="1" applyFont="1" applyFill="1" applyBorder="1" applyAlignment="1" applyProtection="1">
      <alignment vertical="top"/>
      <protection locked="0"/>
    </xf>
    <xf numFmtId="4" fontId="6" fillId="0" borderId="3" xfId="16" applyNumberFormat="1" applyFont="1" applyFill="1" applyBorder="1" applyAlignment="1" applyProtection="1">
      <alignment vertical="top" wrapText="1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4" fontId="5" fillId="0" borderId="3" xfId="16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4" fontId="6" fillId="0" borderId="0" xfId="16" applyNumberFormat="1" applyFont="1" applyBorder="1" applyAlignment="1" applyProtection="1">
      <alignment vertical="top" wrapText="1"/>
      <protection locked="0"/>
    </xf>
    <xf numFmtId="4" fontId="6" fillId="0" borderId="0" xfId="16" applyNumberFormat="1" applyFont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4" fontId="5" fillId="0" borderId="3" xfId="16" applyNumberFormat="1" applyFont="1" applyFill="1" applyBorder="1" applyAlignment="1" applyProtection="1">
      <alignment vertical="top" wrapText="1"/>
      <protection locked="0"/>
    </xf>
    <xf numFmtId="0" fontId="6" fillId="0" borderId="7" xfId="8" applyFont="1" applyBorder="1" applyAlignment="1" applyProtection="1">
      <alignment vertical="top" wrapText="1"/>
      <protection locked="0"/>
    </xf>
    <xf numFmtId="0" fontId="6" fillId="0" borderId="7" xfId="8" applyFont="1" applyFill="1" applyBorder="1" applyAlignment="1" applyProtection="1">
      <alignment vertical="top"/>
      <protection locked="0"/>
    </xf>
    <xf numFmtId="0" fontId="10" fillId="0" borderId="0" xfId="8" applyNumberFormat="1" applyFont="1" applyFill="1" applyBorder="1" applyAlignment="1" applyProtection="1">
      <alignment horizontal="center" vertical="top"/>
      <protection locked="0"/>
    </xf>
    <xf numFmtId="4" fontId="6" fillId="0" borderId="0" xfId="8" applyNumberFormat="1" applyFont="1" applyBorder="1" applyAlignment="1" applyProtection="1">
      <alignment vertical="top"/>
      <protection locked="0"/>
    </xf>
    <xf numFmtId="4" fontId="6" fillId="0" borderId="0" xfId="16" applyNumberFormat="1" applyFont="1" applyFill="1" applyBorder="1" applyAlignment="1" applyProtection="1">
      <alignment vertical="top"/>
      <protection locked="0"/>
    </xf>
    <xf numFmtId="0" fontId="6" fillId="0" borderId="8" xfId="8" applyFont="1" applyBorder="1" applyAlignment="1" applyProtection="1">
      <alignment vertical="top" wrapText="1"/>
      <protection locked="0"/>
    </xf>
    <xf numFmtId="4" fontId="6" fillId="0" borderId="4" xfId="16" applyNumberFormat="1" applyFont="1" applyBorder="1" applyAlignment="1" applyProtection="1">
      <alignment vertical="top" wrapText="1"/>
      <protection locked="0"/>
    </xf>
    <xf numFmtId="4" fontId="6" fillId="0" borderId="4" xfId="16" applyNumberFormat="1" applyFont="1" applyBorder="1" applyAlignment="1" applyProtection="1">
      <alignment vertical="top"/>
      <protection locked="0"/>
    </xf>
    <xf numFmtId="4" fontId="6" fillId="0" borderId="4" xfId="8" applyNumberFormat="1" applyFont="1" applyBorder="1" applyAlignment="1" applyProtection="1">
      <alignment vertical="top"/>
      <protection locked="0"/>
    </xf>
    <xf numFmtId="4" fontId="6" fillId="0" borderId="5" xfId="8" applyNumberFormat="1" applyFont="1" applyBorder="1" applyAlignment="1" applyProtection="1">
      <alignment vertical="top"/>
      <protection locked="0"/>
    </xf>
    <xf numFmtId="4" fontId="6" fillId="0" borderId="0" xfId="8" applyNumberFormat="1" applyFont="1" applyAlignment="1" applyProtection="1">
      <alignment vertical="top"/>
      <protection locked="0"/>
    </xf>
    <xf numFmtId="4" fontId="6" fillId="0" borderId="0" xfId="16" applyNumberFormat="1" applyFont="1" applyAlignment="1" applyProtection="1">
      <alignment vertical="top" wrapText="1"/>
      <protection locked="0"/>
    </xf>
    <xf numFmtId="4" fontId="6" fillId="0" borderId="0" xfId="16" applyNumberFormat="1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 wrapText="1"/>
      <protection locked="0"/>
    </xf>
    <xf numFmtId="0" fontId="5" fillId="2" borderId="6" xfId="8" applyFont="1" applyFill="1" applyBorder="1" applyAlignment="1" applyProtection="1">
      <alignment horizontal="center" vertical="center" wrapText="1"/>
      <protection locked="0"/>
    </xf>
    <xf numFmtId="0" fontId="5" fillId="2" borderId="1" xfId="8" applyFont="1" applyFill="1" applyBorder="1" applyAlignment="1" applyProtection="1">
      <alignment horizontal="center" vertical="center" wrapText="1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  <xf numFmtId="0" fontId="6" fillId="0" borderId="0" xfId="8" applyFont="1" applyAlignment="1" applyProtection="1">
      <alignment horizontal="left"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topLeftCell="A37" zoomScaleNormal="100" zoomScaleSheetLayoutView="100" workbookViewId="0">
      <selection activeCell="A63" sqref="A63"/>
    </sheetView>
  </sheetViews>
  <sheetFormatPr baseColWidth="10" defaultColWidth="12" defaultRowHeight="11.25" x14ac:dyDescent="0.2"/>
  <cols>
    <col min="1" max="1" width="67.83203125" style="45" customWidth="1"/>
    <col min="2" max="2" width="18.83203125" style="43" customWidth="1"/>
    <col min="3" max="3" width="18.83203125" style="44" customWidth="1"/>
    <col min="4" max="4" width="1" style="42" customWidth="1"/>
    <col min="5" max="5" width="64.33203125" style="42" customWidth="1"/>
    <col min="6" max="7" width="18.83203125" style="42" customWidth="1"/>
    <col min="8" max="16384" width="12" style="1"/>
  </cols>
  <sheetData>
    <row r="1" spans="1:7" ht="39.950000000000003" customHeight="1" x14ac:dyDescent="0.2">
      <c r="A1" s="46" t="s">
        <v>59</v>
      </c>
      <c r="B1" s="47"/>
      <c r="C1" s="47"/>
      <c r="D1" s="47"/>
      <c r="E1" s="47"/>
      <c r="F1" s="47"/>
      <c r="G1" s="48"/>
    </row>
    <row r="2" spans="1:7" s="6" customFormat="1" x14ac:dyDescent="0.2">
      <c r="A2" s="2" t="s">
        <v>0</v>
      </c>
      <c r="B2" s="3">
        <v>2019</v>
      </c>
      <c r="C2" s="3">
        <v>2018</v>
      </c>
      <c r="D2" s="4"/>
      <c r="E2" s="5" t="s">
        <v>1</v>
      </c>
      <c r="F2" s="3">
        <v>2019</v>
      </c>
      <c r="G2" s="3">
        <v>2018</v>
      </c>
    </row>
    <row r="3" spans="1:7" s="6" customFormat="1" x14ac:dyDescent="0.2">
      <c r="A3" s="7"/>
      <c r="B3" s="8"/>
      <c r="C3" s="8"/>
      <c r="D3" s="9"/>
      <c r="E3" s="10"/>
      <c r="F3" s="11"/>
      <c r="G3" s="12"/>
    </row>
    <row r="4" spans="1:7" x14ac:dyDescent="0.2">
      <c r="A4" s="13" t="s">
        <v>23</v>
      </c>
      <c r="B4" s="14"/>
      <c r="C4" s="14"/>
      <c r="D4" s="15"/>
      <c r="E4" s="10" t="s">
        <v>25</v>
      </c>
      <c r="F4" s="16"/>
      <c r="G4" s="17"/>
    </row>
    <row r="5" spans="1:7" x14ac:dyDescent="0.2">
      <c r="A5" s="18" t="s">
        <v>27</v>
      </c>
      <c r="B5" s="19">
        <v>4466600</v>
      </c>
      <c r="C5" s="19">
        <v>2978677.77</v>
      </c>
      <c r="D5" s="20"/>
      <c r="E5" s="21" t="s">
        <v>41</v>
      </c>
      <c r="F5" s="19">
        <v>1613685.36</v>
      </c>
      <c r="G5" s="22">
        <v>0.52</v>
      </c>
    </row>
    <row r="6" spans="1:7" x14ac:dyDescent="0.2">
      <c r="A6" s="18" t="s">
        <v>28</v>
      </c>
      <c r="B6" s="19">
        <v>87351.58</v>
      </c>
      <c r="C6" s="19">
        <v>0</v>
      </c>
      <c r="D6" s="20"/>
      <c r="E6" s="21" t="s">
        <v>42</v>
      </c>
      <c r="F6" s="19">
        <v>0</v>
      </c>
      <c r="G6" s="22">
        <v>0</v>
      </c>
    </row>
    <row r="7" spans="1:7" x14ac:dyDescent="0.2">
      <c r="A7" s="18" t="s">
        <v>29</v>
      </c>
      <c r="B7" s="19">
        <v>0</v>
      </c>
      <c r="C7" s="19">
        <v>0</v>
      </c>
      <c r="D7" s="20"/>
      <c r="E7" s="21" t="s">
        <v>11</v>
      </c>
      <c r="F7" s="19">
        <v>0</v>
      </c>
      <c r="G7" s="22">
        <v>0</v>
      </c>
    </row>
    <row r="8" spans="1:7" x14ac:dyDescent="0.2">
      <c r="A8" s="18" t="s">
        <v>30</v>
      </c>
      <c r="B8" s="19">
        <v>0</v>
      </c>
      <c r="C8" s="19">
        <v>0</v>
      </c>
      <c r="D8" s="20"/>
      <c r="E8" s="21" t="s">
        <v>12</v>
      </c>
      <c r="F8" s="19">
        <v>0</v>
      </c>
      <c r="G8" s="22">
        <v>0</v>
      </c>
    </row>
    <row r="9" spans="1:7" x14ac:dyDescent="0.2">
      <c r="A9" s="18" t="s">
        <v>31</v>
      </c>
      <c r="B9" s="19">
        <v>0</v>
      </c>
      <c r="C9" s="19">
        <v>0</v>
      </c>
      <c r="D9" s="20"/>
      <c r="E9" s="21" t="s">
        <v>43</v>
      </c>
      <c r="F9" s="19">
        <v>0</v>
      </c>
      <c r="G9" s="23">
        <v>0</v>
      </c>
    </row>
    <row r="10" spans="1:7" ht="13.5" customHeight="1" x14ac:dyDescent="0.2">
      <c r="A10" s="18" t="s">
        <v>32</v>
      </c>
      <c r="B10" s="19">
        <v>0</v>
      </c>
      <c r="C10" s="19">
        <v>0</v>
      </c>
      <c r="D10" s="20"/>
      <c r="E10" s="21" t="s">
        <v>44</v>
      </c>
      <c r="F10" s="19">
        <v>0</v>
      </c>
      <c r="G10" s="22">
        <v>0</v>
      </c>
    </row>
    <row r="11" spans="1:7" x14ac:dyDescent="0.2">
      <c r="A11" s="18" t="s">
        <v>22</v>
      </c>
      <c r="B11" s="19">
        <v>0</v>
      </c>
      <c r="C11" s="19">
        <v>0</v>
      </c>
      <c r="D11" s="20"/>
      <c r="E11" s="21" t="s">
        <v>13</v>
      </c>
      <c r="F11" s="19">
        <v>0</v>
      </c>
      <c r="G11" s="22">
        <v>0</v>
      </c>
    </row>
    <row r="12" spans="1:7" x14ac:dyDescent="0.2">
      <c r="A12" s="18"/>
      <c r="B12" s="19"/>
      <c r="C12" s="19"/>
      <c r="D12" s="20"/>
      <c r="E12" s="21" t="s">
        <v>45</v>
      </c>
      <c r="F12" s="19">
        <v>0</v>
      </c>
      <c r="G12" s="22">
        <v>0</v>
      </c>
    </row>
    <row r="13" spans="1:7" x14ac:dyDescent="0.2">
      <c r="A13" s="24" t="s">
        <v>5</v>
      </c>
      <c r="B13" s="14">
        <f>SUM(B5:B12)</f>
        <v>4553951.58</v>
      </c>
      <c r="C13" s="14">
        <f>SUM(C5:C12)</f>
        <v>2978677.77</v>
      </c>
      <c r="D13" s="20"/>
      <c r="E13" s="21"/>
      <c r="F13" s="14"/>
      <c r="G13" s="22"/>
    </row>
    <row r="14" spans="1:7" x14ac:dyDescent="0.2">
      <c r="A14" s="7"/>
      <c r="B14" s="14"/>
      <c r="C14" s="14"/>
      <c r="D14" s="9"/>
      <c r="E14" s="25" t="s">
        <v>6</v>
      </c>
      <c r="F14" s="19">
        <f>SUM(F5:F13)</f>
        <v>1613685.36</v>
      </c>
      <c r="G14" s="22">
        <f>SUM(G5:G13)</f>
        <v>0.52</v>
      </c>
    </row>
    <row r="15" spans="1:7" x14ac:dyDescent="0.2">
      <c r="A15" s="7" t="s">
        <v>24</v>
      </c>
      <c r="B15" s="19"/>
      <c r="C15" s="19"/>
      <c r="D15" s="20"/>
      <c r="E15" s="10"/>
      <c r="F15" s="14"/>
      <c r="G15" s="26"/>
    </row>
    <row r="16" spans="1:7" x14ac:dyDescent="0.2">
      <c r="A16" s="18" t="s">
        <v>33</v>
      </c>
      <c r="B16" s="19">
        <v>0</v>
      </c>
      <c r="C16" s="19">
        <v>0</v>
      </c>
      <c r="D16" s="9"/>
      <c r="E16" s="10" t="s">
        <v>26</v>
      </c>
      <c r="F16" s="14"/>
      <c r="G16" s="22"/>
    </row>
    <row r="17" spans="1:7" x14ac:dyDescent="0.2">
      <c r="A17" s="18" t="s">
        <v>34</v>
      </c>
      <c r="B17" s="19">
        <v>2564155.91</v>
      </c>
      <c r="C17" s="19">
        <v>2655105.91</v>
      </c>
      <c r="D17" s="20"/>
      <c r="E17" s="21" t="s">
        <v>14</v>
      </c>
      <c r="F17" s="19">
        <v>0</v>
      </c>
      <c r="G17" s="22">
        <v>0</v>
      </c>
    </row>
    <row r="18" spans="1:7" x14ac:dyDescent="0.2">
      <c r="A18" s="18" t="s">
        <v>35</v>
      </c>
      <c r="B18" s="19">
        <v>0</v>
      </c>
      <c r="C18" s="19">
        <v>0</v>
      </c>
      <c r="D18" s="20"/>
      <c r="E18" s="21" t="s">
        <v>15</v>
      </c>
      <c r="F18" s="19">
        <v>0</v>
      </c>
      <c r="G18" s="22">
        <v>0</v>
      </c>
    </row>
    <row r="19" spans="1:7" x14ac:dyDescent="0.2">
      <c r="A19" s="18" t="s">
        <v>36</v>
      </c>
      <c r="B19" s="19">
        <v>644912</v>
      </c>
      <c r="C19" s="19">
        <v>644912</v>
      </c>
      <c r="D19" s="20"/>
      <c r="E19" s="21" t="s">
        <v>16</v>
      </c>
      <c r="F19" s="19">
        <v>0</v>
      </c>
      <c r="G19" s="22">
        <v>0</v>
      </c>
    </row>
    <row r="20" spans="1:7" x14ac:dyDescent="0.2">
      <c r="A20" s="18" t="s">
        <v>37</v>
      </c>
      <c r="B20" s="19">
        <v>0</v>
      </c>
      <c r="C20" s="19"/>
      <c r="D20" s="20"/>
      <c r="E20" s="21" t="s">
        <v>46</v>
      </c>
      <c r="F20" s="19">
        <v>0</v>
      </c>
      <c r="G20" s="22">
        <v>0</v>
      </c>
    </row>
    <row r="21" spans="1:7" x14ac:dyDescent="0.2">
      <c r="A21" s="18" t="s">
        <v>38</v>
      </c>
      <c r="B21" s="19">
        <v>-644912</v>
      </c>
      <c r="C21" s="19">
        <v>644912</v>
      </c>
      <c r="D21" s="20"/>
      <c r="E21" s="27" t="s">
        <v>47</v>
      </c>
      <c r="F21" s="19">
        <v>0</v>
      </c>
      <c r="G21" s="22">
        <v>0</v>
      </c>
    </row>
    <row r="22" spans="1:7" x14ac:dyDescent="0.2">
      <c r="A22" s="18" t="s">
        <v>39</v>
      </c>
      <c r="B22" s="19">
        <v>1700000</v>
      </c>
      <c r="C22" s="19">
        <v>1700000</v>
      </c>
      <c r="D22" s="20"/>
      <c r="E22" s="21" t="s">
        <v>17</v>
      </c>
      <c r="F22" s="19">
        <v>0</v>
      </c>
      <c r="G22" s="22">
        <v>0</v>
      </c>
    </row>
    <row r="23" spans="1:7" x14ac:dyDescent="0.2">
      <c r="A23" s="18" t="s">
        <v>10</v>
      </c>
      <c r="B23" s="19">
        <v>-93196.63</v>
      </c>
      <c r="C23" s="19">
        <v>93196.63</v>
      </c>
      <c r="D23" s="9"/>
      <c r="E23" s="21"/>
      <c r="F23" s="19"/>
      <c r="G23" s="22"/>
    </row>
    <row r="24" spans="1:7" x14ac:dyDescent="0.2">
      <c r="A24" s="18" t="s">
        <v>40</v>
      </c>
      <c r="B24" s="28">
        <v>0</v>
      </c>
      <c r="C24" s="29">
        <v>0</v>
      </c>
      <c r="D24" s="20"/>
      <c r="E24" s="25" t="s">
        <v>7</v>
      </c>
      <c r="F24" s="14">
        <f>SUM(F17:F23)</f>
        <v>0</v>
      </c>
      <c r="G24" s="26">
        <f>SUM(G17:G23)</f>
        <v>0</v>
      </c>
    </row>
    <row r="25" spans="1:7" s="6" customFormat="1" x14ac:dyDescent="0.2">
      <c r="A25" s="18"/>
      <c r="B25" s="19"/>
      <c r="C25" s="19"/>
      <c r="D25" s="9"/>
      <c r="E25" s="21"/>
      <c r="F25" s="14"/>
      <c r="G25" s="26"/>
    </row>
    <row r="26" spans="1:7" x14ac:dyDescent="0.2">
      <c r="A26" s="24" t="s">
        <v>8</v>
      </c>
      <c r="B26" s="19">
        <v>4170959.2800000003</v>
      </c>
      <c r="C26" s="19">
        <v>4261909.28</v>
      </c>
      <c r="D26" s="20"/>
      <c r="E26" s="30" t="s">
        <v>57</v>
      </c>
      <c r="F26" s="14">
        <f>+F14+F24</f>
        <v>1613685.36</v>
      </c>
      <c r="G26" s="26">
        <f>+G14+G24</f>
        <v>0.52</v>
      </c>
    </row>
    <row r="27" spans="1:7" x14ac:dyDescent="0.2">
      <c r="A27" s="7"/>
      <c r="B27" s="14"/>
      <c r="C27" s="14"/>
      <c r="D27" s="15"/>
      <c r="E27" s="10"/>
      <c r="F27" s="14"/>
      <c r="G27" s="26"/>
    </row>
    <row r="28" spans="1:7" x14ac:dyDescent="0.2">
      <c r="A28" s="7" t="s">
        <v>9</v>
      </c>
      <c r="B28" s="14">
        <f>B13+B26</f>
        <v>8724910.8599999994</v>
      </c>
      <c r="C28" s="14">
        <v>7240587.0500000007</v>
      </c>
      <c r="D28" s="15"/>
      <c r="E28" s="10" t="s">
        <v>49</v>
      </c>
      <c r="F28" s="14">
        <f>+F31</f>
        <v>233768156.81</v>
      </c>
      <c r="G28" s="31">
        <f>+G31</f>
        <v>233768156.81</v>
      </c>
    </row>
    <row r="29" spans="1:7" x14ac:dyDescent="0.2">
      <c r="A29" s="32"/>
      <c r="B29" s="19"/>
      <c r="C29" s="19"/>
      <c r="D29" s="9"/>
      <c r="E29" s="10"/>
      <c r="F29" s="14"/>
      <c r="G29" s="31"/>
    </row>
    <row r="30" spans="1:7" x14ac:dyDescent="0.2">
      <c r="A30" s="33"/>
      <c r="B30" s="19"/>
      <c r="C30" s="19"/>
      <c r="D30" s="20"/>
      <c r="E30" s="30" t="s">
        <v>48</v>
      </c>
      <c r="F30" s="14"/>
      <c r="G30" s="26"/>
    </row>
    <row r="31" spans="1:7" x14ac:dyDescent="0.2">
      <c r="A31" s="33"/>
      <c r="B31" s="19"/>
      <c r="C31" s="19"/>
      <c r="D31" s="20"/>
      <c r="E31" s="21" t="s">
        <v>2</v>
      </c>
      <c r="F31" s="19">
        <v>233768156.81</v>
      </c>
      <c r="G31" s="22">
        <v>233768156.81</v>
      </c>
    </row>
    <row r="32" spans="1:7" x14ac:dyDescent="0.2">
      <c r="A32" s="33"/>
      <c r="B32" s="19"/>
      <c r="C32" s="19"/>
      <c r="D32" s="20"/>
      <c r="E32" s="21" t="s">
        <v>18</v>
      </c>
      <c r="F32" s="19">
        <v>0</v>
      </c>
      <c r="G32" s="22">
        <v>0</v>
      </c>
    </row>
    <row r="33" spans="1:7" x14ac:dyDescent="0.2">
      <c r="A33" s="33"/>
      <c r="B33" s="19"/>
      <c r="C33" s="19"/>
      <c r="D33" s="20"/>
      <c r="E33" s="21" t="s">
        <v>51</v>
      </c>
      <c r="F33" s="19">
        <v>0</v>
      </c>
      <c r="G33" s="22">
        <v>0</v>
      </c>
    </row>
    <row r="34" spans="1:7" x14ac:dyDescent="0.2">
      <c r="A34" s="33"/>
      <c r="B34" s="19"/>
      <c r="C34" s="19"/>
      <c r="D34" s="9"/>
      <c r="E34" s="21"/>
      <c r="F34" s="19"/>
      <c r="G34" s="22"/>
    </row>
    <row r="35" spans="1:7" x14ac:dyDescent="0.2">
      <c r="A35" s="33"/>
      <c r="B35" s="19"/>
      <c r="C35" s="19"/>
      <c r="D35" s="20"/>
      <c r="E35" s="30" t="s">
        <v>50</v>
      </c>
      <c r="F35" s="14">
        <f>SUM(F36:F40)</f>
        <v>-226656931.31</v>
      </c>
      <c r="G35" s="26">
        <f>SUM(G36:G40)</f>
        <v>-226527570.28</v>
      </c>
    </row>
    <row r="36" spans="1:7" x14ac:dyDescent="0.2">
      <c r="A36" s="33"/>
      <c r="B36" s="19"/>
      <c r="C36" s="19"/>
      <c r="D36" s="20"/>
      <c r="E36" s="21" t="s">
        <v>52</v>
      </c>
      <c r="F36" s="19">
        <v>-129361.03000000026</v>
      </c>
      <c r="G36" s="22">
        <v>-6286774.9599999972</v>
      </c>
    </row>
    <row r="37" spans="1:7" x14ac:dyDescent="0.2">
      <c r="A37" s="33"/>
      <c r="B37" s="19"/>
      <c r="C37" s="19"/>
      <c r="D37" s="20"/>
      <c r="E37" s="21" t="s">
        <v>19</v>
      </c>
      <c r="F37" s="19">
        <v>-225798932.09</v>
      </c>
      <c r="G37" s="22">
        <v>-219512157.13</v>
      </c>
    </row>
    <row r="38" spans="1:7" x14ac:dyDescent="0.2">
      <c r="A38" s="33"/>
      <c r="B38" s="14"/>
      <c r="C38" s="14"/>
      <c r="D38" s="20"/>
      <c r="E38" s="21" t="s">
        <v>3</v>
      </c>
      <c r="F38" s="19">
        <v>0</v>
      </c>
      <c r="G38" s="22">
        <v>0</v>
      </c>
    </row>
    <row r="39" spans="1:7" x14ac:dyDescent="0.2">
      <c r="A39" s="33"/>
      <c r="B39" s="19"/>
      <c r="C39" s="19"/>
      <c r="D39" s="34"/>
      <c r="E39" s="21" t="s">
        <v>4</v>
      </c>
      <c r="F39" s="19">
        <v>0</v>
      </c>
      <c r="G39" s="22">
        <v>0</v>
      </c>
    </row>
    <row r="40" spans="1:7" x14ac:dyDescent="0.2">
      <c r="A40" s="33"/>
      <c r="B40" s="19"/>
      <c r="C40" s="19"/>
      <c r="D40" s="35"/>
      <c r="E40" s="21" t="s">
        <v>53</v>
      </c>
      <c r="F40" s="19">
        <v>-728638.19</v>
      </c>
      <c r="G40" s="22">
        <v>-728638.19</v>
      </c>
    </row>
    <row r="41" spans="1:7" x14ac:dyDescent="0.2">
      <c r="A41" s="33"/>
      <c r="B41" s="19"/>
      <c r="C41" s="19"/>
      <c r="D41" s="35"/>
      <c r="E41" s="21"/>
      <c r="F41" s="19"/>
      <c r="G41" s="22"/>
    </row>
    <row r="42" spans="1:7" ht="21" x14ac:dyDescent="0.2">
      <c r="A42" s="33"/>
      <c r="B42" s="19"/>
      <c r="C42" s="36"/>
      <c r="D42" s="35"/>
      <c r="E42" s="30" t="s">
        <v>54</v>
      </c>
      <c r="F42" s="14">
        <f>SUM(F43:F44)</f>
        <v>0</v>
      </c>
      <c r="G42" s="26">
        <f>SUM(G43:G44)</f>
        <v>0</v>
      </c>
    </row>
    <row r="43" spans="1:7" x14ac:dyDescent="0.2">
      <c r="A43" s="32"/>
      <c r="B43" s="28"/>
      <c r="C43" s="29"/>
      <c r="D43" s="35"/>
      <c r="E43" s="21" t="s">
        <v>20</v>
      </c>
      <c r="F43" s="14">
        <v>0</v>
      </c>
      <c r="G43" s="22">
        <v>0</v>
      </c>
    </row>
    <row r="44" spans="1:7" x14ac:dyDescent="0.2">
      <c r="A44" s="32"/>
      <c r="B44" s="28"/>
      <c r="C44" s="29"/>
      <c r="D44" s="35"/>
      <c r="E44" s="21" t="s">
        <v>21</v>
      </c>
      <c r="F44" s="19">
        <v>0</v>
      </c>
      <c r="G44" s="22">
        <v>0</v>
      </c>
    </row>
    <row r="45" spans="1:7" x14ac:dyDescent="0.2">
      <c r="A45" s="32"/>
      <c r="B45" s="28"/>
      <c r="C45" s="29"/>
      <c r="D45" s="35"/>
      <c r="E45" s="21"/>
      <c r="F45" s="19"/>
      <c r="G45" s="22"/>
    </row>
    <row r="46" spans="1:7" x14ac:dyDescent="0.2">
      <c r="A46" s="32"/>
      <c r="B46" s="28"/>
      <c r="C46" s="29"/>
      <c r="D46" s="35"/>
      <c r="E46" s="30" t="s">
        <v>55</v>
      </c>
      <c r="F46" s="14">
        <f>+F31+F35+F42</f>
        <v>7111225.5</v>
      </c>
      <c r="G46" s="26">
        <f>+G31+G35+G42</f>
        <v>7240586.5300000012</v>
      </c>
    </row>
    <row r="47" spans="1:7" x14ac:dyDescent="0.2">
      <c r="A47" s="32"/>
      <c r="B47" s="28"/>
      <c r="C47" s="29"/>
      <c r="D47" s="35"/>
      <c r="E47" s="10"/>
      <c r="F47" s="14"/>
      <c r="G47" s="26"/>
    </row>
    <row r="48" spans="1:7" x14ac:dyDescent="0.2">
      <c r="A48" s="32"/>
      <c r="B48" s="28"/>
      <c r="C48" s="29"/>
      <c r="D48" s="35"/>
      <c r="E48" s="30" t="s">
        <v>56</v>
      </c>
      <c r="F48" s="14">
        <f>+F46+F26</f>
        <v>8724910.8599999994</v>
      </c>
      <c r="G48" s="31">
        <f>+G46+G26</f>
        <v>7240587.0500000007</v>
      </c>
    </row>
    <row r="49" spans="1:7" x14ac:dyDescent="0.2">
      <c r="A49" s="37"/>
      <c r="B49" s="38"/>
      <c r="C49" s="39"/>
      <c r="D49" s="40"/>
      <c r="E49" s="40"/>
      <c r="F49" s="40"/>
      <c r="G49" s="41"/>
    </row>
    <row r="51" spans="1:7" x14ac:dyDescent="0.2">
      <c r="A51" s="49" t="s">
        <v>58</v>
      </c>
      <c r="B51" s="49"/>
      <c r="C51" s="49"/>
      <c r="D51" s="49"/>
      <c r="E51" s="49"/>
      <c r="F51" s="49"/>
    </row>
  </sheetData>
  <sheetProtection formatCells="0" formatColumns="0" formatRows="0" autoFilter="0"/>
  <mergeCells count="2">
    <mergeCell ref="A1:G1"/>
    <mergeCell ref="A51:F5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ignoredErrors>
    <ignoredError sqref="B13:C13 B28 F14:G14 F24:G24 F26:G26 F28:G28 F35:G35 F42:G42 F46:G46 F48:G4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Gloria Beatriz Guzmán Gordillo</cp:lastModifiedBy>
  <cp:lastPrinted>2019-10-30T15:38:59Z</cp:lastPrinted>
  <dcterms:created xsi:type="dcterms:W3CDTF">2012-12-11T20:26:08Z</dcterms:created>
  <dcterms:modified xsi:type="dcterms:W3CDTF">2019-10-30T18:28:17Z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