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4AD5C0B1-96ED-41D6-A67A-013E427E616B}" xr6:coauthVersionLast="47" xr6:coauthVersionMax="47" xr10:uidLastSave="{00000000-0000-0000-0000-000000000000}"/>
  <bookViews>
    <workbookView xWindow="-110" yWindow="-110" windowWidth="19420" windowHeight="11500" xr2:uid="{3AD633E7-CF82-47F7-81F9-1D60AAD26BCF}"/>
  </bookViews>
  <sheets>
    <sheet name="Formato 6 a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/>
  <c r="F146" i="1"/>
  <c r="F84" i="1" s="1"/>
  <c r="E146" i="1"/>
  <c r="D146" i="1"/>
  <c r="C146" i="1"/>
  <c r="B146" i="1"/>
  <c r="G145" i="1"/>
  <c r="G144" i="1"/>
  <c r="G143" i="1"/>
  <c r="G142" i="1"/>
  <c r="G137" i="1" s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3" i="1" s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B84" i="1" s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D84" i="1" s="1"/>
  <c r="C93" i="1"/>
  <c r="B93" i="1"/>
  <c r="G92" i="1"/>
  <c r="G91" i="1"/>
  <c r="G90" i="1"/>
  <c r="G89" i="1"/>
  <c r="G88" i="1"/>
  <c r="G87" i="1"/>
  <c r="G86" i="1"/>
  <c r="G85" i="1" s="1"/>
  <c r="G84" i="1" s="1"/>
  <c r="F85" i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F18" i="1"/>
  <c r="E18" i="1"/>
  <c r="D18" i="1"/>
  <c r="C18" i="1"/>
  <c r="C9" i="1" s="1"/>
  <c r="C159" i="1" s="1"/>
  <c r="B18" i="1"/>
  <c r="G17" i="1"/>
  <c r="G16" i="1"/>
  <c r="G15" i="1"/>
  <c r="G10" i="1" s="1"/>
  <c r="G14" i="1"/>
  <c r="G13" i="1"/>
  <c r="G12" i="1"/>
  <c r="G11" i="1"/>
  <c r="F10" i="1"/>
  <c r="E10" i="1"/>
  <c r="D10" i="1"/>
  <c r="D9" i="1" s="1"/>
  <c r="C10" i="1"/>
  <c r="B10" i="1"/>
  <c r="F9" i="1"/>
  <c r="F159" i="1" s="1"/>
  <c r="E9" i="1"/>
  <c r="E159" i="1" s="1"/>
  <c r="B9" i="1"/>
  <c r="B159" i="1" s="1"/>
  <c r="A5" i="1"/>
  <c r="A2" i="1"/>
  <c r="G9" i="1" l="1"/>
  <c r="G159" i="1" s="1"/>
  <c r="D159" i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<sst xmlns="http://schemas.openxmlformats.org/spreadsheetml/2006/main" count="166" uniqueCount="93">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</sst>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left" vertical="center" indent="9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indent="9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2">
    <cellStyle name="Normal" xfId="0" builtinId="0"/>
    <cellStyle name="Normal 2 2" xfId="1" xr:uid="{9C6C9CCB-DD71-4787-AF8E-9E60C6CA7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4D94-8B21-462C-8D23-21566E6929AA}">
  <sheetPr>
    <outlinePr summaryBelow="0"/>
    <pageSetUpPr fitToPage="1"/>
  </sheetPr>
  <dimension ref="A1:I170"/>
  <sheetViews>
    <sheetView showGridLines="0" tabSelected="1" topLeftCell="A143" zoomScale="75" zoomScaleNormal="75" workbookViewId="0">
      <selection activeCell="A84" sqref="A84:G168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4"/>
    </row>
    <row r="3" spans="1:7" x14ac:dyDescent="0.35">
      <c r="A3" s="5" t="s">
        <v>1</v>
      </c>
      <c r="B3" s="5"/>
      <c r="C3" s="5"/>
      <c r="D3" s="5"/>
      <c r="E3" s="5"/>
      <c r="F3" s="5"/>
      <c r="G3" s="5"/>
    </row>
    <row r="4" spans="1:7" x14ac:dyDescent="0.35">
      <c r="A4" s="5" t="s">
        <v>2</v>
      </c>
      <c r="B4" s="5"/>
      <c r="C4" s="5"/>
      <c r="D4" s="5"/>
      <c r="E4" s="5"/>
      <c r="F4" s="5"/>
      <c r="G4" s="5"/>
    </row>
    <row r="5" spans="1:7" x14ac:dyDescent="0.35">
      <c r="A5" s="5" t="str">
        <f>'[1]Formato 3'!A4</f>
        <v>Al 31 de Diciembre de 2024 y al 30 de junio de 2025 (b)</v>
      </c>
      <c r="B5" s="5"/>
      <c r="C5" s="5"/>
      <c r="D5" s="5"/>
      <c r="E5" s="5"/>
      <c r="F5" s="5"/>
      <c r="G5" s="5"/>
    </row>
    <row r="6" spans="1:7" x14ac:dyDescent="0.35">
      <c r="A6" s="6" t="s">
        <v>3</v>
      </c>
      <c r="B6" s="6"/>
      <c r="C6" s="6"/>
      <c r="D6" s="6"/>
      <c r="E6" s="6"/>
      <c r="F6" s="6"/>
      <c r="G6" s="6"/>
    </row>
    <row r="7" spans="1:7" x14ac:dyDescent="0.3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6" x14ac:dyDescent="0.3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5">
      <c r="A9" s="10" t="s">
        <v>12</v>
      </c>
      <c r="B9" s="11">
        <f t="shared" ref="B9:G9" si="0">SUM(B10,B18,B28,B38,B48,B58,B62,B71,B75)</f>
        <v>60000</v>
      </c>
      <c r="C9" s="11">
        <f t="shared" si="0"/>
        <v>1788173.88</v>
      </c>
      <c r="D9" s="11">
        <f t="shared" si="0"/>
        <v>1848173.88</v>
      </c>
      <c r="E9" s="11">
        <f t="shared" si="0"/>
        <v>298051.09999999998</v>
      </c>
      <c r="F9" s="11">
        <f t="shared" si="0"/>
        <v>238956.65</v>
      </c>
      <c r="G9" s="11">
        <f t="shared" si="0"/>
        <v>1550122.78</v>
      </c>
    </row>
    <row r="10" spans="1:7" x14ac:dyDescent="0.35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35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 x14ac:dyDescent="0.3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35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 x14ac:dyDescent="0.3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35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 x14ac:dyDescent="0.3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3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35">
      <c r="A18" s="12" t="s">
        <v>21</v>
      </c>
      <c r="B18" s="11">
        <f t="shared" ref="B18:G18" si="3">SUM(B19:B27)</f>
        <v>0</v>
      </c>
      <c r="C18" s="11">
        <f t="shared" si="3"/>
        <v>163054.84</v>
      </c>
      <c r="D18" s="11">
        <f t="shared" si="3"/>
        <v>163054.84</v>
      </c>
      <c r="E18" s="11">
        <f t="shared" si="3"/>
        <v>52998.509999999995</v>
      </c>
      <c r="F18" s="11">
        <f t="shared" si="3"/>
        <v>39381.81</v>
      </c>
      <c r="G18" s="11">
        <f t="shared" si="3"/>
        <v>110056.33</v>
      </c>
    </row>
    <row r="19" spans="1:7" x14ac:dyDescent="0.3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3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3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3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35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35">
      <c r="A24" s="13" t="s">
        <v>27</v>
      </c>
      <c r="B24" s="14">
        <v>0</v>
      </c>
      <c r="C24" s="14">
        <v>163054.84</v>
      </c>
      <c r="D24" s="14">
        <v>163054.84</v>
      </c>
      <c r="E24" s="14">
        <v>52998.509999999995</v>
      </c>
      <c r="F24" s="14">
        <v>39381.81</v>
      </c>
      <c r="G24" s="14">
        <f>D24-E24</f>
        <v>110056.33</v>
      </c>
    </row>
    <row r="25" spans="1:7" x14ac:dyDescent="0.35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4"/>
        <v>0</v>
      </c>
    </row>
    <row r="26" spans="1:7" x14ac:dyDescent="0.3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3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35">
      <c r="A28" s="12" t="s">
        <v>31</v>
      </c>
      <c r="B28" s="11">
        <f t="shared" ref="B28:G28" si="5">SUM(B29:B37)</f>
        <v>60000</v>
      </c>
      <c r="C28" s="11">
        <f t="shared" si="5"/>
        <v>394636.6</v>
      </c>
      <c r="D28" s="11">
        <f t="shared" si="5"/>
        <v>454636.6</v>
      </c>
      <c r="E28" s="11">
        <f t="shared" si="5"/>
        <v>245052.59</v>
      </c>
      <c r="F28" s="11">
        <f t="shared" si="5"/>
        <v>199574.84</v>
      </c>
      <c r="G28" s="11">
        <f t="shared" si="5"/>
        <v>209584.01</v>
      </c>
    </row>
    <row r="29" spans="1:7" x14ac:dyDescent="0.35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 x14ac:dyDescent="0.3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35">
      <c r="A31" s="13" t="s">
        <v>34</v>
      </c>
      <c r="B31" s="14">
        <v>0</v>
      </c>
      <c r="C31" s="14">
        <v>193136.59999999998</v>
      </c>
      <c r="D31" s="14">
        <v>193136.59999999998</v>
      </c>
      <c r="E31" s="14">
        <v>153136.59999999998</v>
      </c>
      <c r="F31" s="14">
        <v>140358.85999999999</v>
      </c>
      <c r="G31" s="14">
        <f t="shared" si="6"/>
        <v>40000</v>
      </c>
    </row>
    <row r="32" spans="1:7" x14ac:dyDescent="0.35">
      <c r="A32" s="13" t="s">
        <v>35</v>
      </c>
      <c r="B32" s="14">
        <v>60000</v>
      </c>
      <c r="C32" s="14">
        <v>130000</v>
      </c>
      <c r="D32" s="14">
        <v>190000</v>
      </c>
      <c r="E32" s="14">
        <v>59215.98</v>
      </c>
      <c r="F32" s="14">
        <v>59215.98</v>
      </c>
      <c r="G32" s="14">
        <f t="shared" si="6"/>
        <v>130784.01999999999</v>
      </c>
    </row>
    <row r="33" spans="1:7" ht="14.5" customHeight="1" x14ac:dyDescent="0.35">
      <c r="A33" s="13" t="s">
        <v>36</v>
      </c>
      <c r="B33" s="14">
        <v>0</v>
      </c>
      <c r="C33" s="14">
        <v>70000</v>
      </c>
      <c r="D33" s="14">
        <v>70000</v>
      </c>
      <c r="E33" s="14">
        <v>32700.01</v>
      </c>
      <c r="F33" s="14">
        <v>0</v>
      </c>
      <c r="G33" s="14">
        <f t="shared" si="6"/>
        <v>37299.990000000005</v>
      </c>
    </row>
    <row r="34" spans="1:7" ht="14.5" customHeight="1" x14ac:dyDescent="0.3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5" customHeight="1" x14ac:dyDescent="0.35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5" customHeight="1" x14ac:dyDescent="0.35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5" customHeight="1" x14ac:dyDescent="0.35">
      <c r="A37" s="13" t="s">
        <v>40</v>
      </c>
      <c r="B37" s="14">
        <v>0</v>
      </c>
      <c r="C37" s="14">
        <v>1500</v>
      </c>
      <c r="D37" s="14">
        <v>1500</v>
      </c>
      <c r="E37" s="14">
        <v>0</v>
      </c>
      <c r="F37" s="14">
        <v>0</v>
      </c>
      <c r="G37" s="14">
        <f t="shared" si="6"/>
        <v>1500</v>
      </c>
    </row>
    <row r="38" spans="1:7" x14ac:dyDescent="0.35">
      <c r="A38" s="12" t="s">
        <v>41</v>
      </c>
      <c r="B38" s="11">
        <f t="shared" ref="B38:G38" si="7">SUM(B39:B47)</f>
        <v>0</v>
      </c>
      <c r="C38" s="11">
        <f t="shared" si="7"/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</row>
    <row r="39" spans="1:7" x14ac:dyDescent="0.3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3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3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3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3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3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3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3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3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35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 x14ac:dyDescent="0.3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3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3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3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3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3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3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3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3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35">
      <c r="A58" s="12" t="s">
        <v>61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ref="G58" si="11">SUM(G59:G61)</f>
        <v>0</v>
      </c>
    </row>
    <row r="59" spans="1:7" x14ac:dyDescent="0.3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3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3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35">
      <c r="A62" s="12" t="s">
        <v>65</v>
      </c>
      <c r="B62" s="11">
        <f t="shared" ref="B62:G62" si="13">SUM(B63:B67,B69:B70)</f>
        <v>0</v>
      </c>
      <c r="C62" s="11">
        <f t="shared" si="13"/>
        <v>1230482.44</v>
      </c>
      <c r="D62" s="11">
        <f t="shared" si="13"/>
        <v>1230482.44</v>
      </c>
      <c r="E62" s="11">
        <f t="shared" si="13"/>
        <v>0</v>
      </c>
      <c r="F62" s="11">
        <f t="shared" si="13"/>
        <v>0</v>
      </c>
      <c r="G62" s="11">
        <f t="shared" si="13"/>
        <v>1230482.44</v>
      </c>
    </row>
    <row r="63" spans="1:7" x14ac:dyDescent="0.3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3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3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3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3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3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3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35">
      <c r="A70" s="13" t="s">
        <v>73</v>
      </c>
      <c r="B70" s="14">
        <v>0</v>
      </c>
      <c r="C70" s="14">
        <v>1230482.44</v>
      </c>
      <c r="D70" s="14">
        <v>1230482.44</v>
      </c>
      <c r="E70" s="14">
        <v>0</v>
      </c>
      <c r="F70" s="14">
        <v>0</v>
      </c>
      <c r="G70" s="14">
        <f t="shared" si="14"/>
        <v>1230482.44</v>
      </c>
    </row>
    <row r="71" spans="1:7" x14ac:dyDescent="0.3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3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3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3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3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3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3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3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3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3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3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3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35">
      <c r="A83" s="15"/>
      <c r="B83" s="14"/>
      <c r="C83" s="14"/>
      <c r="D83" s="14"/>
      <c r="E83" s="14"/>
      <c r="F83" s="14"/>
      <c r="G83" s="14"/>
    </row>
    <row r="84" spans="1:7" x14ac:dyDescent="0.3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3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3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3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3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3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3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3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3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3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3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3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3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3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3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3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3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3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3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3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3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3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3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3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3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3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3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3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3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3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3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3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3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3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3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3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3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3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3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3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3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3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3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3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3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3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3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3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3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3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3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3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3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3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3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3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3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3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3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3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3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3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3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3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3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3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3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3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3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3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3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3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3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3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35">
      <c r="A158" s="18"/>
      <c r="B158" s="19"/>
      <c r="C158" s="19"/>
      <c r="D158" s="19"/>
      <c r="E158" s="19"/>
      <c r="F158" s="19"/>
      <c r="G158" s="19"/>
    </row>
    <row r="159" spans="1:7" x14ac:dyDescent="0.35">
      <c r="A159" s="20" t="s">
        <v>87</v>
      </c>
      <c r="B159" s="21">
        <f t="shared" ref="B159:G159" si="37">B9+B84</f>
        <v>60000</v>
      </c>
      <c r="C159" s="21">
        <f t="shared" si="37"/>
        <v>1788173.88</v>
      </c>
      <c r="D159" s="21">
        <f t="shared" si="37"/>
        <v>1848173.88</v>
      </c>
      <c r="E159" s="21">
        <f t="shared" si="37"/>
        <v>298051.09999999998</v>
      </c>
      <c r="F159" s="21">
        <f t="shared" si="37"/>
        <v>238956.65</v>
      </c>
      <c r="G159" s="21">
        <f t="shared" si="37"/>
        <v>1550122.78</v>
      </c>
    </row>
    <row r="160" spans="1:7" x14ac:dyDescent="0.35">
      <c r="A160" s="22"/>
      <c r="B160" s="23"/>
      <c r="C160" s="23"/>
      <c r="D160" s="23"/>
      <c r="E160" s="23"/>
      <c r="F160" s="23"/>
      <c r="G160" s="23"/>
    </row>
    <row r="161" spans="1:9" x14ac:dyDescent="0.35">
      <c r="A161" s="24" t="s">
        <v>88</v>
      </c>
      <c r="B161" s="24"/>
      <c r="C161" s="24"/>
      <c r="D161" s="24"/>
      <c r="E161" s="24"/>
      <c r="F161" s="24"/>
      <c r="G161" s="25"/>
    </row>
    <row r="162" spans="1:9" x14ac:dyDescent="0.35">
      <c r="A162" s="24"/>
      <c r="B162" s="24"/>
      <c r="C162" s="24"/>
      <c r="D162" s="24"/>
      <c r="E162" s="24"/>
      <c r="F162" s="24"/>
      <c r="G162" s="25"/>
    </row>
    <row r="163" spans="1:9" x14ac:dyDescent="0.35">
      <c r="A163" s="24"/>
      <c r="B163" s="24"/>
      <c r="C163" s="24"/>
      <c r="D163" s="24"/>
      <c r="E163" s="24"/>
      <c r="F163" s="24"/>
      <c r="G163" s="25"/>
    </row>
    <row r="164" spans="1:9" x14ac:dyDescent="0.35">
      <c r="A164" s="24"/>
      <c r="B164" s="24"/>
      <c r="C164" s="24"/>
      <c r="D164" s="24"/>
      <c r="E164" s="24"/>
      <c r="F164" s="24"/>
      <c r="G164" s="25"/>
    </row>
    <row r="165" spans="1:9" x14ac:dyDescent="0.35">
      <c r="A165" s="25"/>
      <c r="B165" s="25"/>
      <c r="C165" s="25"/>
      <c r="D165" s="25"/>
      <c r="E165" s="25"/>
      <c r="F165" s="25"/>
      <c r="G165" s="25"/>
    </row>
    <row r="166" spans="1:9" x14ac:dyDescent="0.35">
      <c r="A166" s="25"/>
      <c r="B166" s="25"/>
      <c r="C166" s="25"/>
      <c r="D166" s="25"/>
      <c r="E166" s="25"/>
      <c r="F166" s="25"/>
      <c r="G166" s="25"/>
    </row>
    <row r="167" spans="1:9" x14ac:dyDescent="0.35">
      <c r="A167" s="26" t="s">
        <v>89</v>
      </c>
      <c r="E167" s="27" t="s">
        <v>90</v>
      </c>
      <c r="F167" s="27"/>
      <c r="G167" s="27"/>
    </row>
    <row r="168" spans="1:9" ht="37.5" x14ac:dyDescent="0.35">
      <c r="A168" s="28" t="s">
        <v>91</v>
      </c>
      <c r="E168" s="29" t="s">
        <v>92</v>
      </c>
      <c r="F168" s="29"/>
      <c r="G168" s="29"/>
      <c r="H168" s="30"/>
      <c r="I168" s="30"/>
    </row>
    <row r="169" spans="1:9" x14ac:dyDescent="0.35">
      <c r="E169" s="30"/>
      <c r="F169" s="26"/>
      <c r="G169" s="25"/>
      <c r="H169" s="30"/>
      <c r="I169" s="30"/>
    </row>
    <row r="170" spans="1:9" x14ac:dyDescent="0.35">
      <c r="A170" s="25"/>
      <c r="B170" s="25"/>
      <c r="C170" s="25"/>
      <c r="D170" s="25"/>
      <c r="E170" s="25"/>
      <c r="F170" s="25"/>
      <c r="G170" s="25"/>
    </row>
  </sheetData>
  <protectedRanges>
    <protectedRange sqref="B84:G84 B9:G9" name="Rango1_2"/>
    <protectedRange sqref="A168" name="Rango1"/>
  </protectedRanges>
  <mergeCells count="6">
    <mergeCell ref="A1:G1"/>
    <mergeCell ref="A7:A8"/>
    <mergeCell ref="B7:F7"/>
    <mergeCell ref="G7:G8"/>
    <mergeCell ref="E167:G167"/>
    <mergeCell ref="E168:G168"/>
  </mergeCells>
  <dataValidations count="1">
    <dataValidation type="decimal" allowBlank="1" showInputMessage="1" showErrorMessage="1" sqref="C25:D27 C31:F33 C70:D70 C54:D54" xr:uid="{56206204-54DD-44F6-B17D-B67233410EBC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2025-07-30T16:55:29Z</dcterms:created>
  <dcterms:modified xsi:type="dcterms:W3CDTF">2025-07-30T16:55:45Z</dcterms:modified>
</cp:coreProperties>
</file>