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BM" sheetId="1" r:id="rId1"/>
    <sheet name="BM_DEP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BM_DEP!$B$1:$L$400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 localSheetId="0">[5]EGRESOS!#REF!</definedName>
    <definedName name="_xlnm.Extract">[5]EGRESOS!#REF!</definedName>
    <definedName name="_xlnm.Print_Area" localSheetId="0">BM!$A$1:$C$21</definedName>
    <definedName name="_xlnm.Print_Area" localSheetId="1">BM_DEP!$B$1:$M$431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 localSheetId="0">[2]TOTAL!#REF!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 localSheetId="0">#REF!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 localSheetId="0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 localSheetId="0">[7]REPORTO!#REF!</definedName>
    <definedName name="ju">[7]REPORTO!#REF!</definedName>
    <definedName name="mao" localSheetId="0">[1]ECABR!#REF!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 localSheetId="0">#REF!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 localSheetId="0">#REF!</definedName>
    <definedName name="REPORTO">#REF!</definedName>
    <definedName name="SALDO_PENDIENTE">'[4]Info General'!$F$18</definedName>
    <definedName name="TCAIE">[9]CH1902!$B$20:$B$20</definedName>
    <definedName name="TCFEEIS" localSheetId="0">#REF!</definedName>
    <definedName name="TCFEEIS">#REF!</definedName>
    <definedName name="_xlnm.Print_Titles" localSheetId="1">BM_DEP!$2:$6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 localSheetId="0">#REF!</definedName>
    <definedName name="TRASP">#REF!</definedName>
    <definedName name="TRIMESTRE">'[4]Info General'!$C$16</definedName>
    <definedName name="U" localSheetId="0">#REF!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 localSheetId="0">#REF!</definedName>
    <definedName name="x">#REF!</definedName>
  </definedNames>
  <calcPr calcId="125725" calcMode="manual"/>
</workbook>
</file>

<file path=xl/calcChain.xml><?xml version="1.0" encoding="utf-8"?>
<calcChain xmlns="http://schemas.openxmlformats.org/spreadsheetml/2006/main">
  <c r="M428" i="2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L257"/>
  <c r="M257" s="1"/>
  <c r="K257"/>
  <c r="K431" s="1"/>
  <c r="K434" s="1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L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L25"/>
  <c r="K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L6"/>
  <c r="K6"/>
  <c r="M6" s="1"/>
  <c r="C18" i="1"/>
  <c r="A18"/>
  <c r="C17"/>
  <c r="A17"/>
  <c r="M431" i="2" l="1"/>
  <c r="M434" s="1"/>
  <c r="L431"/>
  <c r="L434" s="1"/>
</calcChain>
</file>

<file path=xl/sharedStrings.xml><?xml version="1.0" encoding="utf-8"?>
<sst xmlns="http://schemas.openxmlformats.org/spreadsheetml/2006/main" count="955" uniqueCount="688">
  <si>
    <t xml:space="preserve">
Fideicomiso Alianza para el Campo de Guanajuato "ALCAMPO"
Relación de Bienes Muebles que Componen el Patrimonio</t>
  </si>
  <si>
    <t>Del 01 de enero al 30 de Junio de 2025</t>
  </si>
  <si>
    <t>Código</t>
  </si>
  <si>
    <t>Descripción del Bien Mueble</t>
  </si>
  <si>
    <t>Valor en libros</t>
  </si>
  <si>
    <t>LA RELACION DE BIENES MUEBLES QUE CONFORMAN EL PATRIMONIO SE PRESENTA EN FORMATO ELECTRONICO SEGÚN ART 23 
DE LA LEY GENERAL DE CONTABILIDAD GUBERNAMENTAL</t>
  </si>
  <si>
    <t>http://sdayr.guanajuato.gob.mx/</t>
  </si>
  <si>
    <t>102_27e8310f1b9dcba6c0675bcd00068b82619d5b33.xlsx (live.com)</t>
  </si>
  <si>
    <t>Bajo protesta de decir verdad declaramos que los Estados Financieros y sus notas, son razonablemente correctos y son responsabilidad del emisor.</t>
  </si>
  <si>
    <t>Ing Marisol Saurez Correa</t>
  </si>
  <si>
    <t xml:space="preserve">Juan Lara Centeno </t>
  </si>
  <si>
    <t>Presidenta Suplente del Comité Tecnico</t>
  </si>
  <si>
    <t>Dirección de Control y Seguimiento de Fideicomisos</t>
  </si>
  <si>
    <t>Fideicomiso de Alianza para el Campo de Guanajuato</t>
  </si>
  <si>
    <t>Bienes Muebles y Depreciación, Deterioro y Amortización Acumulada de Bienes</t>
  </si>
  <si>
    <t>al 30 de Junio de 2025</t>
  </si>
  <si>
    <t>Grupo</t>
  </si>
  <si>
    <t>Sub grupo</t>
  </si>
  <si>
    <t>Clase</t>
  </si>
  <si>
    <t>Sub clase</t>
  </si>
  <si>
    <t>Num Consecutivo</t>
  </si>
  <si>
    <t>Año</t>
  </si>
  <si>
    <t>Oficio</t>
  </si>
  <si>
    <t>Factura</t>
  </si>
  <si>
    <t>Descripcion del Bien</t>
  </si>
  <si>
    <t>Monto</t>
  </si>
  <si>
    <t>Depreciacion</t>
  </si>
  <si>
    <t>Valor en Libros</t>
  </si>
  <si>
    <t>Equipo de Transporte</t>
  </si>
  <si>
    <t>A 7920</t>
  </si>
  <si>
    <t>Camion Ford 07No 76026474</t>
  </si>
  <si>
    <t>A 7968</t>
  </si>
  <si>
    <t>Camion Ford 07No 76024648</t>
  </si>
  <si>
    <t>A 7969</t>
  </si>
  <si>
    <t>Camion Ford 07No 76025215</t>
  </si>
  <si>
    <t>A 7978</t>
  </si>
  <si>
    <t>Camion Ford No 76025214</t>
  </si>
  <si>
    <t>A 7972</t>
  </si>
  <si>
    <t>Camion Ford 07 No76029909</t>
  </si>
  <si>
    <t>A 7970</t>
  </si>
  <si>
    <t>Camion Ford 07 No76028879</t>
  </si>
  <si>
    <t>A 7923</t>
  </si>
  <si>
    <t>Camion Ford 07 No76029905</t>
  </si>
  <si>
    <t>A 7922</t>
  </si>
  <si>
    <t>Camion Ford 07 No76028880</t>
  </si>
  <si>
    <t>A 7921</t>
  </si>
  <si>
    <t>Camion Ford 07 No76028878</t>
  </si>
  <si>
    <t>A 7971</t>
  </si>
  <si>
    <t>Camion Ford 07 No76029904</t>
  </si>
  <si>
    <t>A 7966</t>
  </si>
  <si>
    <t>Camion Ford 07 No76030618</t>
  </si>
  <si>
    <t>A 7967</t>
  </si>
  <si>
    <t>Camion Ford 07 No76029910</t>
  </si>
  <si>
    <t>719/2007</t>
  </si>
  <si>
    <t>Equipo de Transporte 719/2007</t>
  </si>
  <si>
    <t>062/2007</t>
  </si>
  <si>
    <t>20126 B</t>
  </si>
  <si>
    <t>Equipo de Transporte 062/2007</t>
  </si>
  <si>
    <t>BAJA FEBRERO 2020</t>
  </si>
  <si>
    <t>20127 B</t>
  </si>
  <si>
    <t>Equipo de Transporte 02/2007</t>
  </si>
  <si>
    <t>Q56/2007</t>
  </si>
  <si>
    <t>Equipo de Transporte Q56/2007</t>
  </si>
  <si>
    <t>Equipo de Computo</t>
  </si>
  <si>
    <t>384/2006</t>
  </si>
  <si>
    <t>Diadema Pc Bluetooh</t>
  </si>
  <si>
    <t>411/2006</t>
  </si>
  <si>
    <t>10 Computadoras Hp</t>
  </si>
  <si>
    <t>401/2006</t>
  </si>
  <si>
    <t>Impresora Laser Xerox</t>
  </si>
  <si>
    <t xml:space="preserve"> M77/2007</t>
  </si>
  <si>
    <t>Bienes Infor M77/2007</t>
  </si>
  <si>
    <t xml:space="preserve"> 003/2007</t>
  </si>
  <si>
    <t>Bienes Infor 03/2007</t>
  </si>
  <si>
    <t xml:space="preserve"> O85/2007</t>
  </si>
  <si>
    <t>Bienes Infor O85/2007</t>
  </si>
  <si>
    <t xml:space="preserve"> 808/2007</t>
  </si>
  <si>
    <t>Bienes Infor 808/2007</t>
  </si>
  <si>
    <t xml:space="preserve"> 839/2007</t>
  </si>
  <si>
    <t>Bienes Infor 839/2007</t>
  </si>
  <si>
    <t xml:space="preserve"> N44/2007</t>
  </si>
  <si>
    <t>Bienes Infor N44/2007</t>
  </si>
  <si>
    <t xml:space="preserve"> N86/2007</t>
  </si>
  <si>
    <t>Bienes Infor N86/2007</t>
  </si>
  <si>
    <t xml:space="preserve"> 040/2007</t>
  </si>
  <si>
    <t>Bienes Infor 040/2007</t>
  </si>
  <si>
    <t xml:space="preserve"> 467/2007</t>
  </si>
  <si>
    <t>Bienes Infor 467/2007</t>
  </si>
  <si>
    <t xml:space="preserve"> 675/2007</t>
  </si>
  <si>
    <t>Bienes Infor 675/2007</t>
  </si>
  <si>
    <t xml:space="preserve"> N04/2007</t>
  </si>
  <si>
    <t>Bienes Infor N04/2007</t>
  </si>
  <si>
    <t xml:space="preserve"> M57/2007</t>
  </si>
  <si>
    <t>Bienes Infor M57/2007</t>
  </si>
  <si>
    <t xml:space="preserve"> 787/2007</t>
  </si>
  <si>
    <t>Bienes Infor 787/2007</t>
  </si>
  <si>
    <t>Bienes Infor N04</t>
  </si>
  <si>
    <t xml:space="preserve"> N09/2007</t>
  </si>
  <si>
    <t>Bienes Infor N09/2007</t>
  </si>
  <si>
    <t xml:space="preserve"> N10/2009</t>
  </si>
  <si>
    <t>Bienes Infor N10/2009</t>
  </si>
  <si>
    <t xml:space="preserve"> N00/2007</t>
  </si>
  <si>
    <t>Bienes Infor N00/2007</t>
  </si>
  <si>
    <t xml:space="preserve"> M50/2007</t>
  </si>
  <si>
    <t>Bienes Infor M50</t>
  </si>
  <si>
    <t xml:space="preserve"> 782/2007</t>
  </si>
  <si>
    <t>Bienes Infor 782/2007</t>
  </si>
  <si>
    <t xml:space="preserve"> P35/2007</t>
  </si>
  <si>
    <t>Bienes Infor P35/2007</t>
  </si>
  <si>
    <t xml:space="preserve"> 013/2007</t>
  </si>
  <si>
    <t>Bienes Infor 013/2007</t>
  </si>
  <si>
    <t xml:space="preserve"> 774/2007</t>
  </si>
  <si>
    <t>Bienes Infor 774/2007</t>
  </si>
  <si>
    <t xml:space="preserve"> N32/2007</t>
  </si>
  <si>
    <t>Bienes Infor N32/2007</t>
  </si>
  <si>
    <t xml:space="preserve"> M93/2007</t>
  </si>
  <si>
    <t>Bienes Infor M93/2007</t>
  </si>
  <si>
    <t xml:space="preserve"> N08/2007</t>
  </si>
  <si>
    <t>Bienes Infor N08/2007</t>
  </si>
  <si>
    <t xml:space="preserve"> 875/2008</t>
  </si>
  <si>
    <t>Bienes Infor 875/2008</t>
  </si>
  <si>
    <t>824/2008</t>
  </si>
  <si>
    <t>Bienes Infor 824/2008</t>
  </si>
  <si>
    <t xml:space="preserve"> B07/2008</t>
  </si>
  <si>
    <t>Bienes Infor B07/2008</t>
  </si>
  <si>
    <t xml:space="preserve"> 830/2008</t>
  </si>
  <si>
    <t>Bienes Infor 830/2008</t>
  </si>
  <si>
    <t xml:space="preserve"> 932/2008</t>
  </si>
  <si>
    <t>Bienes Infor 932/2008</t>
  </si>
  <si>
    <t xml:space="preserve"> 832/2008</t>
  </si>
  <si>
    <t>Bienes Infor 832/2008</t>
  </si>
  <si>
    <t xml:space="preserve"> 892/2008</t>
  </si>
  <si>
    <t>Bienes Infor 892/2008</t>
  </si>
  <si>
    <t xml:space="preserve"> 893/2008</t>
  </si>
  <si>
    <t>Bienes Infor 893/2008</t>
  </si>
  <si>
    <t xml:space="preserve"> C29/2009</t>
  </si>
  <si>
    <t>LAPTOP</t>
  </si>
  <si>
    <t xml:space="preserve"> C86/2009</t>
  </si>
  <si>
    <t>IMPRESORA</t>
  </si>
  <si>
    <t>PROYECTOR</t>
  </si>
  <si>
    <t>SCANER</t>
  </si>
  <si>
    <t xml:space="preserve"> D49/2009</t>
  </si>
  <si>
    <t>CPU</t>
  </si>
  <si>
    <t xml:space="preserve"> E45/2009</t>
  </si>
  <si>
    <t>MONITOR</t>
  </si>
  <si>
    <t xml:space="preserve"> F10/2009</t>
  </si>
  <si>
    <t xml:space="preserve"> C69/2009</t>
  </si>
  <si>
    <t xml:space="preserve"> 467/2012</t>
  </si>
  <si>
    <t>Bienes Infor 467/2012-51501 Bienes Informaticos</t>
  </si>
  <si>
    <t>Bienes Infor 467/2012-52101 Eq Aparatos Audiovi</t>
  </si>
  <si>
    <t>Bienes Infor 467/2012-5970 Lic Infor Intelectua</t>
  </si>
  <si>
    <t>068/2013</t>
  </si>
  <si>
    <t>Bienes Infor 068/2012-51501 Bienes Informaticos</t>
  </si>
  <si>
    <t>Bienes Infor 068/2012-52101 Eq Aparatos Audiovi</t>
  </si>
  <si>
    <t>Bienes Infor 068/2012-5970 Lic Infor Intelectua</t>
  </si>
  <si>
    <t xml:space="preserve"> 915/2015</t>
  </si>
  <si>
    <t>BIENES INFOR 915/2015 COMPUTADORA HP ELITE DESK</t>
  </si>
  <si>
    <t>BIENES INFOR 915/2015 IMPRESORA HP LASERJET</t>
  </si>
  <si>
    <t xml:space="preserve">BIENES INFOR 915/2015 IMPRESORA HP COLOR LASERJET </t>
  </si>
  <si>
    <t xml:space="preserve"> 740/2015</t>
  </si>
  <si>
    <t>BIENES INFOR 740/2015 SCANER HP SCANJET PRO</t>
  </si>
  <si>
    <t>A37/2015</t>
  </si>
  <si>
    <t>C0636,3854</t>
  </si>
  <si>
    <t>A37/2015 HP POE+SWITCH+ 4 GI ADMINISTRABLE 2 PIEZAS</t>
  </si>
  <si>
    <t>A37/2015 VIDEO PROYECTOR SONY 2 PIEZAS A63/15</t>
  </si>
  <si>
    <t>A70/2015</t>
  </si>
  <si>
    <t>A9084</t>
  </si>
  <si>
    <t>A70/2015 CONPUTADORAPORTATIL HP 5 PIEZAS A63/15</t>
  </si>
  <si>
    <t>A63/2015</t>
  </si>
  <si>
    <t>FI5390</t>
  </si>
  <si>
    <t>PAQUETE NIVEL SOKKIA B-20</t>
  </si>
  <si>
    <t>FI5727</t>
  </si>
  <si>
    <t>PAQUETE ESTACION TOTAL SOKKIA SET 65-W</t>
  </si>
  <si>
    <t>B03/2015</t>
  </si>
  <si>
    <t>AA2388,1269</t>
  </si>
  <si>
    <t>2 UNIDAD AIRE ACONDICIONADO TIPO MINISPLIT B03/15</t>
  </si>
  <si>
    <t>UNIDAD AIRE ACONDICIONADO TIPO MINISPLIT B03/15</t>
  </si>
  <si>
    <t>C11/2015</t>
  </si>
  <si>
    <t xml:space="preserve">C11/2015 24 COMPUTADORAS DE ESCRITORIO HP </t>
  </si>
  <si>
    <t>167/2016</t>
  </si>
  <si>
    <t>38A</t>
  </si>
  <si>
    <t>AIRE ACONDICIONADO MINISPLITS 3 TON 167/16</t>
  </si>
  <si>
    <t>AIRE ACONDICIONADO MINISPLITS 1 TON 167/16</t>
  </si>
  <si>
    <t>184/2016</t>
  </si>
  <si>
    <t>A428</t>
  </si>
  <si>
    <t>Proyector Infocus in3136a Fofae 184/16</t>
  </si>
  <si>
    <t>Infocus Wireless Adapter fofae 184/16</t>
  </si>
  <si>
    <t>170/2016</t>
  </si>
  <si>
    <t>BYP1596</t>
  </si>
  <si>
    <t>Equipo York 2 Toneladas 220 Wts fofae 170/2016</t>
  </si>
  <si>
    <t>319/2016</t>
  </si>
  <si>
    <t>Aire Acondicionado marca Mirage 2 Ton 319/2016</t>
  </si>
  <si>
    <t>598/2016</t>
  </si>
  <si>
    <t>BYP1780</t>
  </si>
  <si>
    <t>AIRE ACONDICIONADO MARCA PRIME 3 TON 598/16</t>
  </si>
  <si>
    <t>968, 969 Y 970/2016</t>
  </si>
  <si>
    <t>B0E1DFA4-5ACC-112F-D10F-F1AF9B5DAB8D</t>
  </si>
  <si>
    <t>20 MULTIFUNCIONALES  INST 968, 969 Y 970/2016</t>
  </si>
  <si>
    <t>19 COMPUTADORA PERSONAL DE ESCT INST 968, 969 Y 970/2016</t>
  </si>
  <si>
    <t>2 LAPTOP NOTEBOOK HP INSTR 968, 969 Y 970/2016</t>
  </si>
  <si>
    <t>823/2016</t>
  </si>
  <si>
    <t>AA1341</t>
  </si>
  <si>
    <t>2 GPS MA P64S WORDLWIDE INSTR 823/16</t>
  </si>
  <si>
    <t>A06-A09/16</t>
  </si>
  <si>
    <t>Scaner documental HP A06-A09/16</t>
  </si>
  <si>
    <t>A86/2016</t>
  </si>
  <si>
    <t>A 1943</t>
  </si>
  <si>
    <t>28 Impresora de credenciales marca zebra intr A86/2016</t>
  </si>
  <si>
    <t>A 13088</t>
  </si>
  <si>
    <t>1 Pza sistema de almacenamiento marca bufalo intr A86/2016</t>
  </si>
  <si>
    <t>A 13078</t>
  </si>
  <si>
    <t>2 Pzas Bluetooth perp kit, lector de codigo de barras instr A86/2016</t>
  </si>
  <si>
    <t>C60/2016</t>
  </si>
  <si>
    <t>1000000401373870</t>
  </si>
  <si>
    <t>6 Pzas. Mapa movil, incluye 1 computadora Instr C60/16</t>
  </si>
  <si>
    <t>2 Pzas Mapa movil, Una computadora tablet Instr C60/16</t>
  </si>
  <si>
    <t>043/2017</t>
  </si>
  <si>
    <t>A13765,73,74</t>
  </si>
  <si>
    <t>3 Ccomputadora kit1058 comp portatil. Instr 043/17</t>
  </si>
  <si>
    <t>6 Impresora HP Laserjet Enterprise M604 dn instr 043/17</t>
  </si>
  <si>
    <t>1 Impresora portatil HP Officejet 200 instr 043/17</t>
  </si>
  <si>
    <t>3 Escaner HP ScanJet Enterprise intr 043/17</t>
  </si>
  <si>
    <t>30 Computadora HP Prodesk 280 instr 043/17</t>
  </si>
  <si>
    <t>044/2017</t>
  </si>
  <si>
    <t>15 pzas Regulador de Voltaje inst 044/17</t>
  </si>
  <si>
    <t>7 Switch Linksys 8 Puertos instr 044/17</t>
  </si>
  <si>
    <t>Microfono Inalambrico Shure instr 044/17</t>
  </si>
  <si>
    <t>657/2017</t>
  </si>
  <si>
    <t>Aire acondicionado minisplit 1 ton</t>
  </si>
  <si>
    <t>884/2017</t>
  </si>
  <si>
    <t xml:space="preserve"> A 687</t>
  </si>
  <si>
    <t>Woksation HP Z440 Procesador 884/17</t>
  </si>
  <si>
    <t>A48-A50-A53-A56/17</t>
  </si>
  <si>
    <t>CC133</t>
  </si>
  <si>
    <t>Camara de Videograbacion Nikon A48-A50-A53-A56/17</t>
  </si>
  <si>
    <t>A56/2017</t>
  </si>
  <si>
    <t>CC134</t>
  </si>
  <si>
    <t>Camara Fotografica Digital Nikon A56/17</t>
  </si>
  <si>
    <t>176/2018</t>
  </si>
  <si>
    <t>A718</t>
  </si>
  <si>
    <t>Tableta Samsung Galaxy Tab S2 SM-T813 instr 176/18</t>
  </si>
  <si>
    <t>219/2018</t>
  </si>
  <si>
    <t>AAA1579E-5DC1-4CBD-9AC3-A996FD9EE27A</t>
  </si>
  <si>
    <t>Aire Acondicionado LG de 1 Ton FOFAE 219/18</t>
  </si>
  <si>
    <t>279/2018</t>
  </si>
  <si>
    <t>6FC2F14A-68B9-43FA-BE92-20EE81F028F8</t>
  </si>
  <si>
    <t>Computadora Portatil Hewlett-Packard FOFAE 279/18</t>
  </si>
  <si>
    <t>505/2018</t>
  </si>
  <si>
    <t>38E57542-28D1-4026-A529-0B0BD4E62B89</t>
  </si>
  <si>
    <t>Aspiradora Industrial de acero inoxidable INTR 505/18</t>
  </si>
  <si>
    <t>643/2018</t>
  </si>
  <si>
    <t>A-151</t>
  </si>
  <si>
    <t>Aire Aconsicionado MINISPLIT 3 TON instr 643/18</t>
  </si>
  <si>
    <t>813 Y 814/18</t>
  </si>
  <si>
    <t>AS117</t>
  </si>
  <si>
    <t>Relojes checasor FOFAE 813 Y 814/18</t>
  </si>
  <si>
    <t>711/2018</t>
  </si>
  <si>
    <t>A783</t>
  </si>
  <si>
    <t>Laptop dell FOFAE 711/18</t>
  </si>
  <si>
    <t>TV led 40" Hisense smart FOFAE 711/18</t>
  </si>
  <si>
    <t>Monitor HP 25" FOFAE 711/18</t>
  </si>
  <si>
    <t>744/2018</t>
  </si>
  <si>
    <t xml:space="preserve">FOLIO A-152 </t>
  </si>
  <si>
    <t>Suministro de aire acondicionado minisplit FOFAE 744/18</t>
  </si>
  <si>
    <t>784/2018</t>
  </si>
  <si>
    <t>Servidor Nas para rack FOFAE 784/18</t>
  </si>
  <si>
    <t>Disco duro WD4 tb/7200 RPM FOFAE 784/18</t>
  </si>
  <si>
    <t>788/2018</t>
  </si>
  <si>
    <t>JOS30</t>
  </si>
  <si>
    <t>Impresora laser color HP FOFAE 788/18</t>
  </si>
  <si>
    <t>742/2018</t>
  </si>
  <si>
    <t>27451-FACTURA FOLIO FISCAL 193714DF-447D-418F-9A81-0CF4001B86D1</t>
  </si>
  <si>
    <t>Planta de Energia SITE SDAyR FOFAE 742/18</t>
  </si>
  <si>
    <t>971/2018</t>
  </si>
  <si>
    <t>JOS 78</t>
  </si>
  <si>
    <t>Truturadora de papel FOFAE 971/18</t>
  </si>
  <si>
    <t>A10/2018</t>
  </si>
  <si>
    <t>JOS 52</t>
  </si>
  <si>
    <t>2 Laptop procesador AMD FOFAE A10/218</t>
  </si>
  <si>
    <t>245/2019</t>
  </si>
  <si>
    <t>Aire Acondicionado Tipo Mini Splitde 1 Ton FOFAE 245/19</t>
  </si>
  <si>
    <t>423/2019</t>
  </si>
  <si>
    <t>L-2273</t>
  </si>
  <si>
    <t>Servidor Dell Storage SCV3020</t>
  </si>
  <si>
    <t>Logitech Rally Kit Video Conferencia</t>
  </si>
  <si>
    <t>426/2019</t>
  </si>
  <si>
    <t>Proyector Epson V11H843021</t>
  </si>
  <si>
    <t>490,491,492/2019</t>
  </si>
  <si>
    <t>L-2278</t>
  </si>
  <si>
    <t>Computadora Latitud 5400BTX</t>
  </si>
  <si>
    <t>10 No Break UPS Omnismart</t>
  </si>
  <si>
    <t>541,542,543/2019</t>
  </si>
  <si>
    <t>Comput Desktop TC M720T_Intel</t>
  </si>
  <si>
    <t>545/2019</t>
  </si>
  <si>
    <t>A1808,A1835</t>
  </si>
  <si>
    <t>2 Impresora HP Laserjet Pro MFP</t>
  </si>
  <si>
    <t>550,551,552,555/2019</t>
  </si>
  <si>
    <t>A1832</t>
  </si>
  <si>
    <t>2 Comp Lenovo V530-24ICB</t>
  </si>
  <si>
    <t>3 comp personal HP Pavillion</t>
  </si>
  <si>
    <t>2 comp personal Think Pad L490</t>
  </si>
  <si>
    <t>560,561/2019</t>
  </si>
  <si>
    <t>A1812</t>
  </si>
  <si>
    <t>Proyector Epson X4HS8X01163</t>
  </si>
  <si>
    <t>561/2019</t>
  </si>
  <si>
    <t>Pantalla de Proyeccion 170"</t>
  </si>
  <si>
    <t>575/2019</t>
  </si>
  <si>
    <t>9 Epos Seguridad FortiAP 223E</t>
  </si>
  <si>
    <t>627/2019</t>
  </si>
  <si>
    <t>Computadora Dell Escritorio 2 pzas</t>
  </si>
  <si>
    <t>632/2019</t>
  </si>
  <si>
    <t>A1884</t>
  </si>
  <si>
    <t>Impresora Lasser HP 3 pzas</t>
  </si>
  <si>
    <t>F-11396</t>
  </si>
  <si>
    <t>10 Computadora Escritorio HP LASPODX438</t>
  </si>
  <si>
    <t>30 No-Break KRN-21-401</t>
  </si>
  <si>
    <t>30 Impresoras HP LaserJet 1320</t>
  </si>
  <si>
    <t>F-8461</t>
  </si>
  <si>
    <t>Servidor de Red HP Proliant DL380</t>
  </si>
  <si>
    <t>F-8570</t>
  </si>
  <si>
    <t>4 workstation HP Mod XW6200</t>
  </si>
  <si>
    <t>4 Monitor Plano LCD 19" HP</t>
  </si>
  <si>
    <t>F-12166</t>
  </si>
  <si>
    <t>4 Computadoras HP DC-7600</t>
  </si>
  <si>
    <t>4 No-Break Sola</t>
  </si>
  <si>
    <t>F-12215</t>
  </si>
  <si>
    <t>11 No-Break Microsr Intet</t>
  </si>
  <si>
    <t>F-354</t>
  </si>
  <si>
    <t>Antena para Red Inalambrica SDA</t>
  </si>
  <si>
    <t>F-5367</t>
  </si>
  <si>
    <t>Impresora HP LaserJet 2420N</t>
  </si>
  <si>
    <t>F-8736</t>
  </si>
  <si>
    <t>2 Computadora Escritorio HP Mod DC7600 SFF</t>
  </si>
  <si>
    <t>F-12410</t>
  </si>
  <si>
    <t>10 No-Break SR Inet</t>
  </si>
  <si>
    <t>F-1464</t>
  </si>
  <si>
    <t>3 No-Break PSH PSH850</t>
  </si>
  <si>
    <t>F-1465</t>
  </si>
  <si>
    <t>28 No-Break PSH850</t>
  </si>
  <si>
    <t>F-1466</t>
  </si>
  <si>
    <t>3 No-Break PSH850</t>
  </si>
  <si>
    <t>F-1467</t>
  </si>
  <si>
    <t>1 No-Break PSH850</t>
  </si>
  <si>
    <t>F-6248</t>
  </si>
  <si>
    <t>Computadora Laptop HP 6720</t>
  </si>
  <si>
    <t>F-0223</t>
  </si>
  <si>
    <t>2 Monitor Plasma Samsung 42"</t>
  </si>
  <si>
    <t>F-0648</t>
  </si>
  <si>
    <t>4 Fuentes de Poder SR INET VA480</t>
  </si>
  <si>
    <t>F-0649</t>
  </si>
  <si>
    <t>27 Fuentes de Poder SR INET VA480</t>
  </si>
  <si>
    <t>F-58820</t>
  </si>
  <si>
    <t>2 Proyector Infocus IN2114</t>
  </si>
  <si>
    <t>F-0871</t>
  </si>
  <si>
    <t>3 Switch Cisco SRW200SP</t>
  </si>
  <si>
    <t>F-0916</t>
  </si>
  <si>
    <t>27 No Break XRN-21-801</t>
  </si>
  <si>
    <t>F-0917</t>
  </si>
  <si>
    <t>4 No Break XRN-21-801</t>
  </si>
  <si>
    <t>F-0940</t>
  </si>
  <si>
    <t>Switch Cisco Catalys 2960</t>
  </si>
  <si>
    <t>CE 01766</t>
  </si>
  <si>
    <t>Sistema con Receptor doble</t>
  </si>
  <si>
    <t>F-1032</t>
  </si>
  <si>
    <t>Impresora Inkjet HP Officejet</t>
  </si>
  <si>
    <t>F-1139</t>
  </si>
  <si>
    <t>2 Impresora Laser HP CP2025DN</t>
  </si>
  <si>
    <t>3 No Break Micro SR INET 800</t>
  </si>
  <si>
    <t>5 Ipad Case, Ipad Keyboard</t>
  </si>
  <si>
    <t>F-1140</t>
  </si>
  <si>
    <t>5 Computadora Laptop Mini 210-2035LA</t>
  </si>
  <si>
    <t>Ipad 32GB</t>
  </si>
  <si>
    <t>F-1183</t>
  </si>
  <si>
    <t>Impresora Laser Color HP</t>
  </si>
  <si>
    <t>F-1205</t>
  </si>
  <si>
    <t>2 Ipad 32GB</t>
  </si>
  <si>
    <t>Proyector Infocus</t>
  </si>
  <si>
    <t>F-9753</t>
  </si>
  <si>
    <t>2Computadora Portatil HP ProBook</t>
  </si>
  <si>
    <t>A-272</t>
  </si>
  <si>
    <t>Computadora HP 505B AMD Athlon</t>
  </si>
  <si>
    <t>APC 208V/120V 10 KVA STEP</t>
  </si>
  <si>
    <t>A0361</t>
  </si>
  <si>
    <t>Computadora HP Gabinete Minitorre</t>
  </si>
  <si>
    <t>B07/2008</t>
  </si>
  <si>
    <t>Computadora Portatil HP</t>
  </si>
  <si>
    <t>21 Computadora Personal HP Business 6305</t>
  </si>
  <si>
    <t>A2538</t>
  </si>
  <si>
    <t>15 Digitalizador de Documentos Kodak y regulador</t>
  </si>
  <si>
    <t>40 Switches estandares D-link</t>
  </si>
  <si>
    <t>Servifor HP ProLiant DL380</t>
  </si>
  <si>
    <t>Equipo almacenamiento Externo Smart Array HP</t>
  </si>
  <si>
    <t>2 Pantalla Led Smart 70" Sharp</t>
  </si>
  <si>
    <t>144/2020</t>
  </si>
  <si>
    <t>A29371</t>
  </si>
  <si>
    <t>Proyector Epson Powerlife</t>
  </si>
  <si>
    <t>158/2020</t>
  </si>
  <si>
    <t>3 Computadoras Optiplex 2080 Micro</t>
  </si>
  <si>
    <t>3 Computadoras Dell 3410</t>
  </si>
  <si>
    <t>3 Computadoras HP Inc Scanjet</t>
  </si>
  <si>
    <t>165/2020</t>
  </si>
  <si>
    <t>432c</t>
  </si>
  <si>
    <t>Camara Fotografica Canon EOS 6D</t>
  </si>
  <si>
    <t>BAJA MAYO 2023</t>
  </si>
  <si>
    <t>049/2022</t>
  </si>
  <si>
    <t>AJM135</t>
  </si>
  <si>
    <t>Apple imac 24 pulgadas retina</t>
  </si>
  <si>
    <t>sistema de audio integral marca BOSE</t>
  </si>
  <si>
    <t xml:space="preserve">teleprompter 16.5" vidrio optico </t>
  </si>
  <si>
    <t>096/2022</t>
  </si>
  <si>
    <t>ASP33</t>
  </si>
  <si>
    <t>Tablet Apple Ipad Air Chip M1</t>
  </si>
  <si>
    <t>015/2023</t>
  </si>
  <si>
    <t>AJM193</t>
  </si>
  <si>
    <t>Dron DJI MAVIC 3 serie 1581F67PB22BB00303MB</t>
  </si>
  <si>
    <t>Camara Canon EOS 6D serie 1897C009</t>
  </si>
  <si>
    <t>Lente Canon EF 8-15 mm serie 3044C003</t>
  </si>
  <si>
    <t>092/2023</t>
  </si>
  <si>
    <t xml:space="preserve">2 Multifuncional Lexmark mx522adhe Laser                                                                                                                                                                                                                  </t>
  </si>
  <si>
    <t xml:space="preserve">Bocina Bluetooth JBL Mod Party                                                                                                                                                                                                                            </t>
  </si>
  <si>
    <t xml:space="preserve">Regulador de Voltaje Steren                                                                                                                                                                                                                               </t>
  </si>
  <si>
    <t>095/2023</t>
  </si>
  <si>
    <t xml:space="preserve">Docking Station Lenovo                                                                                                                                                                                                                                    </t>
  </si>
  <si>
    <t xml:space="preserve">2 Monitor Lenovo 27"                                                                                                                                                                                                                                      </t>
  </si>
  <si>
    <t xml:space="preserve">4 Teclados Lenovo PRO II Negro                                                                                                                                                                                                                            </t>
  </si>
  <si>
    <t xml:space="preserve">6 Mouse Lenovo Optico Negro                                                                                                                                                                                                                               </t>
  </si>
  <si>
    <t xml:space="preserve">Laptop HP Pavilion Core I7                                                                                                                                                                                                                                </t>
  </si>
  <si>
    <t xml:space="preserve">6 Estacion Switch 8 Puertos                                                                                                                                                                                                                               </t>
  </si>
  <si>
    <t>098/2023</t>
  </si>
  <si>
    <t>A43CD7</t>
  </si>
  <si>
    <t>Video Proyector Benq MX536 DPL</t>
  </si>
  <si>
    <t>Laptop ASUS Vivobook 15.6"</t>
  </si>
  <si>
    <t>132/2024</t>
  </si>
  <si>
    <t>4 Computadoras Escritorio Lenovo</t>
  </si>
  <si>
    <t>136/2024</t>
  </si>
  <si>
    <t>Laptop Lenovo V14G2 Celeron</t>
  </si>
  <si>
    <t>No Break Regulador de Voltaje Vorag</t>
  </si>
  <si>
    <t>Mobiliario y Equipo Fna</t>
  </si>
  <si>
    <t>Muebles Cader Acambaro</t>
  </si>
  <si>
    <t>Q23/007</t>
  </si>
  <si>
    <t>Equipo de Admon Q23/007</t>
  </si>
  <si>
    <t>829/2007</t>
  </si>
  <si>
    <t>Equip Lab 829/2007</t>
  </si>
  <si>
    <t>268/2007</t>
  </si>
  <si>
    <t>Mobiliario 268/2007</t>
  </si>
  <si>
    <t>N51/2007</t>
  </si>
  <si>
    <t>Mobiliario N51/2007</t>
  </si>
  <si>
    <t>N77/2007</t>
  </si>
  <si>
    <t>Mobiliario N77/2007</t>
  </si>
  <si>
    <t>N86/2007</t>
  </si>
  <si>
    <t>Mobiliario N86/2007</t>
  </si>
  <si>
    <t>N59/2007</t>
  </si>
  <si>
    <t>Mobiliario N59/2007</t>
  </si>
  <si>
    <t>N78/2007</t>
  </si>
  <si>
    <t>Mobiliario N78/2007</t>
  </si>
  <si>
    <t>N52/2007</t>
  </si>
  <si>
    <t>Mobiliario N52/2007</t>
  </si>
  <si>
    <t>718/2007</t>
  </si>
  <si>
    <t>Telefono 718/2007</t>
  </si>
  <si>
    <t>Telefonos M57/2007</t>
  </si>
  <si>
    <t>802/2008</t>
  </si>
  <si>
    <t>Equipo de Admon 802/08</t>
  </si>
  <si>
    <t xml:space="preserve"> 497/2008</t>
  </si>
  <si>
    <t>Mobiliario 497/2008</t>
  </si>
  <si>
    <t xml:space="preserve"> 802/2008</t>
  </si>
  <si>
    <t>Mobiliario 802/2008</t>
  </si>
  <si>
    <t xml:space="preserve"> 888/2008</t>
  </si>
  <si>
    <t>Mobiliario 888/2008</t>
  </si>
  <si>
    <t xml:space="preserve"> 760/2008</t>
  </si>
  <si>
    <t>Mobiliario 760/2008</t>
  </si>
  <si>
    <t xml:space="preserve">Equipo de Admon  2009 </t>
  </si>
  <si>
    <t xml:space="preserve">Telefono 2009 </t>
  </si>
  <si>
    <t xml:space="preserve">Mobiliario 2009 </t>
  </si>
  <si>
    <t>467/2012</t>
  </si>
  <si>
    <t>S1101 Mobiliario 467/12</t>
  </si>
  <si>
    <t>51901 Equipo de Admon 467/12</t>
  </si>
  <si>
    <t>52301  Cam Fot Video 467/12</t>
  </si>
  <si>
    <t>56501  Eq Com y Telecom 467/12</t>
  </si>
  <si>
    <t>56902 Otros Bienes Inmueb 467/12</t>
  </si>
  <si>
    <t>51101 Mobiliario 068/13</t>
  </si>
  <si>
    <t>51901 Equipo de Admon 068/13</t>
  </si>
  <si>
    <t>56501 Eq Com y Telecom 068/13</t>
  </si>
  <si>
    <t>56701 Herram y Maqu Herra 068/13</t>
  </si>
  <si>
    <t>56902 Otros Bienes Inmueb 068/13</t>
  </si>
  <si>
    <t>E69/2014</t>
  </si>
  <si>
    <t>BR 459</t>
  </si>
  <si>
    <t>SILLON EJECUTIVO MODELO 4020</t>
  </si>
  <si>
    <t>E97/2014</t>
  </si>
  <si>
    <t xml:space="preserve">BR 471 </t>
  </si>
  <si>
    <t>CONJUNTO EJECUTIVO INCLUYE LIBRERO Y CREDENZA</t>
  </si>
  <si>
    <t>F03/2014</t>
  </si>
  <si>
    <t>SILLAS TAPIZADAS SIN BRAZOS NEGRA</t>
  </si>
  <si>
    <t>ESTANTES</t>
  </si>
  <si>
    <t>SILLAS OPERATIVAS</t>
  </si>
  <si>
    <t xml:space="preserve"> F06/2014</t>
  </si>
  <si>
    <t xml:space="preserve">MESAS DE CONSEJO </t>
  </si>
  <si>
    <t>F08/2014</t>
  </si>
  <si>
    <t xml:space="preserve">ESCRITORIO SECRETARIAL </t>
  </si>
  <si>
    <t>F-75</t>
  </si>
  <si>
    <t>PIEZAS DE ESCRITORIO</t>
  </si>
  <si>
    <t>F04/2014</t>
  </si>
  <si>
    <t xml:space="preserve">PIEZAS ESCANER EPSON </t>
  </si>
  <si>
    <t>A68/2015</t>
  </si>
  <si>
    <t>TELEFONO IP CISCO MOD SPA514G 5 PIEZAS A68/15</t>
  </si>
  <si>
    <t>TELEVISION LED DE 55" SAMT TV A68/15</t>
  </si>
  <si>
    <t>ESCRITORIO Y BIOMBOS, OPERATIVO 4 USUARIOS VANKE B03/15</t>
  </si>
  <si>
    <t>20 SILLAS VISITANTE POLIPROPILENO B03/15</t>
  </si>
  <si>
    <t>2 MESAS DE CONSEJO LTM B03/15</t>
  </si>
  <si>
    <t>70 SILLAS VISITANTE TAPIZ B03/15</t>
  </si>
  <si>
    <t>5 CONJ. SECR. PROMO AZZIENDE PENINSULAR B03/15</t>
  </si>
  <si>
    <t>18 ESCRITORIOS RECTOS B03/15</t>
  </si>
  <si>
    <t>4 ARCHIVEROS PROMOCION 4 GAVETAS B03/15</t>
  </si>
  <si>
    <t>424/2016</t>
  </si>
  <si>
    <t>SOA933</t>
  </si>
  <si>
    <t>44 SILLAS VISITANTE ITALIANA FOFAE 424/2016</t>
  </si>
  <si>
    <t>423/2016</t>
  </si>
  <si>
    <t>1 MESA MODULAR PARA 24 O 30 PERSONAS FOFAE 423/2016</t>
  </si>
  <si>
    <t>A04/2016</t>
  </si>
  <si>
    <t>L 013517</t>
  </si>
  <si>
    <t>3 Estanteria anaquel A04/16</t>
  </si>
  <si>
    <t>351/2017</t>
  </si>
  <si>
    <t>BR1606</t>
  </si>
  <si>
    <t>8 PZAS SILLA TIPO CAJERO CON DOBLE PALANCA Y ARO DESCANSAPIES</t>
  </si>
  <si>
    <t>588/2018</t>
  </si>
  <si>
    <t>Anaquel tipo Esqueleto 8 entrepaños FOFAE 588/2018</t>
  </si>
  <si>
    <t xml:space="preserve"> 806 Y 817/18</t>
  </si>
  <si>
    <t>DS263</t>
  </si>
  <si>
    <t>Dispensadores de agua 30 piezas FOFAE 806 Y 817/18</t>
  </si>
  <si>
    <t xml:space="preserve"> 813 Y 814/18</t>
  </si>
  <si>
    <t>Ventiladoes 3 aspas FOFAE 813 Y 814/18</t>
  </si>
  <si>
    <t>684/2018</t>
  </si>
  <si>
    <t>C519F02E-C739-4A45-A1E6-8FE567E99CC5</t>
  </si>
  <si>
    <t>Mesas tipo lunch de acero inoxidable FOFAE 684/18</t>
  </si>
  <si>
    <t>Sillon ejecutivo taurus FOFAE 711/18</t>
  </si>
  <si>
    <t>Dispensador de agua FOFAE 711/18</t>
  </si>
  <si>
    <t>966/2018</t>
  </si>
  <si>
    <t>BCF9E74C-E75D-4C90-98B5-AE6AFE5801FB</t>
  </si>
  <si>
    <t>Archivero horizontal FOFAE 966/18</t>
  </si>
  <si>
    <t>Archivero Librero FOFAE 966/18</t>
  </si>
  <si>
    <t>969/2018</t>
  </si>
  <si>
    <t>JOS 49</t>
  </si>
  <si>
    <t>6 Estantes tipo esqueleto FOFAE 969/18</t>
  </si>
  <si>
    <t>12 Sillas de espera metalicas FOFAE 969/18</t>
  </si>
  <si>
    <t>Mueble cafetero FOFAE 969/18</t>
  </si>
  <si>
    <t>Archivero horizontal FOFAE 969/18</t>
  </si>
  <si>
    <t>970/2018</t>
  </si>
  <si>
    <t>JOS 46</t>
  </si>
  <si>
    <t>8 Archivero metalico FOFAE 970/18</t>
  </si>
  <si>
    <t>Despachador de agua FOFAE 971/18</t>
  </si>
  <si>
    <t>Cafetera jarra de vidrio FOFAE 971/18</t>
  </si>
  <si>
    <t>Pantalla smart 70" FOFAE 971/18</t>
  </si>
  <si>
    <t>Frigobar de 5 pies cubicos FOFAE 971/18</t>
  </si>
  <si>
    <t>140/2019</t>
  </si>
  <si>
    <t>Switch escritorio TP FOFAE 140/19</t>
  </si>
  <si>
    <t>556,559/2019</t>
  </si>
  <si>
    <t>10 Silla Multifuncional Requiez</t>
  </si>
  <si>
    <t>10 Silla Pegable Lifetime</t>
  </si>
  <si>
    <t>Mesa Pegable Lifetime</t>
  </si>
  <si>
    <t>Sillon Ejecutivo Requiez</t>
  </si>
  <si>
    <t>586/2019</t>
  </si>
  <si>
    <t>Anaqueles Metalicos Gris Rata 26 Pzas</t>
  </si>
  <si>
    <t>609/2019</t>
  </si>
  <si>
    <t>A1437</t>
  </si>
  <si>
    <t>22 Sillas Secretarial Mod NOW-IKKA</t>
  </si>
  <si>
    <t>6 Libreros Color Oyamel</t>
  </si>
  <si>
    <t>611/2019</t>
  </si>
  <si>
    <t>A1438</t>
  </si>
  <si>
    <t>Escritorio Modular con Librero y Credenza</t>
  </si>
  <si>
    <t>Mesa Circular 6 pzas</t>
  </si>
  <si>
    <t>Archivero Horizontal 3 pzas</t>
  </si>
  <si>
    <t>Librero Medio sin Puertas 6 pzas</t>
  </si>
  <si>
    <t>Silla Ejecutiva Mod MM-Berlin 35 pzas</t>
  </si>
  <si>
    <t>Silla Fija 38 pzas</t>
  </si>
  <si>
    <t>Gaveta Melaminica</t>
  </si>
  <si>
    <t>612,613/2019</t>
  </si>
  <si>
    <t>E1189</t>
  </si>
  <si>
    <t>Modulo Operativo 21 pzas</t>
  </si>
  <si>
    <t>Escritorio en L  4 pzas</t>
  </si>
  <si>
    <t>Sala de Juntas Color Caoba</t>
  </si>
  <si>
    <t>090/2003.</t>
  </si>
  <si>
    <t>7 Escritorio con 1 pedestal</t>
  </si>
  <si>
    <t>Escritorio con 2 Pedestales</t>
  </si>
  <si>
    <t>Credenza con Gaveta y Librero</t>
  </si>
  <si>
    <t>10 Estantes Metalicos con 6 Entrepaños</t>
  </si>
  <si>
    <t>4 Siilas Tipo Cajera</t>
  </si>
  <si>
    <t>7 Silla Secretarial</t>
  </si>
  <si>
    <t>12 Silla Visitante Estruct Metalica</t>
  </si>
  <si>
    <t>3 Bancas de 3 Plazas</t>
  </si>
  <si>
    <t>6 Mesas de Trabajo</t>
  </si>
  <si>
    <t>Mesa para Maquina</t>
  </si>
  <si>
    <t>093/2003.</t>
  </si>
  <si>
    <t>2 archiveros de 4 Gavetas Metalico</t>
  </si>
  <si>
    <t>2 Sillones Ejecutivos en Piel</t>
  </si>
  <si>
    <t>Caja Fuerte con Cofre Interior</t>
  </si>
  <si>
    <t>094/2003.</t>
  </si>
  <si>
    <t>Banca de 3 PLazas</t>
  </si>
  <si>
    <t>096/2003.</t>
  </si>
  <si>
    <t>Aire Evaporativo Portatil</t>
  </si>
  <si>
    <t>Ventilador de TorreEnviracare</t>
  </si>
  <si>
    <t>097/2004.</t>
  </si>
  <si>
    <t>Archivero Color Arena</t>
  </si>
  <si>
    <t>098/2005.</t>
  </si>
  <si>
    <t>3 Distanciometro Leica Disto Special</t>
  </si>
  <si>
    <t>101/2007.</t>
  </si>
  <si>
    <t>Escritorio Semiejecutivo Metalico</t>
  </si>
  <si>
    <t>Silla Secretarial con Base de Estrella</t>
  </si>
  <si>
    <t>Archivero Metalico 4 Gavetas</t>
  </si>
  <si>
    <t>6 Conjuntos Modulares Ejecutivos</t>
  </si>
  <si>
    <t>7 Sillones Ejecutivos Reclinables</t>
  </si>
  <si>
    <t>10 Sillas de Visita Estibables</t>
  </si>
  <si>
    <t>2 Sillones de Visita con Base de Trineo</t>
  </si>
  <si>
    <t>5 Conjuntos Modulares Versatiles</t>
  </si>
  <si>
    <t>Area Operativa Modular 4 Usuarios</t>
  </si>
  <si>
    <t>5 Silla Secretariales Neumaticas</t>
  </si>
  <si>
    <t>Librero de Piso con Puertas</t>
  </si>
  <si>
    <t>Archivero de 2 Gavetas</t>
  </si>
  <si>
    <t>118/2008.</t>
  </si>
  <si>
    <t>7 Archiveros Verticales 4 Gavetas</t>
  </si>
  <si>
    <t>16 Silla Secretariales Operativas</t>
  </si>
  <si>
    <t>4 Isleta Modular 4 Usuarios</t>
  </si>
  <si>
    <t>Conjunto Modular Secretarial</t>
  </si>
  <si>
    <t>Silla de Trabajo de Lujo</t>
  </si>
  <si>
    <t>4 Conjuntos Modulares en L</t>
  </si>
  <si>
    <t>2 Mamparas</t>
  </si>
  <si>
    <t>121/2008.</t>
  </si>
  <si>
    <t>Siila Secretarial Neumatica de Tela</t>
  </si>
  <si>
    <t>Cafetera Turmix</t>
  </si>
  <si>
    <t>Conjunto Modular Semi Ejecutivo</t>
  </si>
  <si>
    <t>125/2008.</t>
  </si>
  <si>
    <t>5 Camara Fotografica Canon</t>
  </si>
  <si>
    <t>2 Pantalla de Proyecc. Draper</t>
  </si>
  <si>
    <t>5 Tv LCD AOC 32" Widescreen</t>
  </si>
  <si>
    <t>7 Reproductor DVD DV39OH</t>
  </si>
  <si>
    <t>126/2009.</t>
  </si>
  <si>
    <t>Scarner HP ScanJet N8420</t>
  </si>
  <si>
    <t>127/2009.</t>
  </si>
  <si>
    <t>90 Estantes Metalicos Tipo Esqueleto</t>
  </si>
  <si>
    <t>128/2009.</t>
  </si>
  <si>
    <t>Grbadora Reportera Digital</t>
  </si>
  <si>
    <t>129/2009.</t>
  </si>
  <si>
    <t>Aire Acondicionado Mini Split York</t>
  </si>
  <si>
    <t>130/2009.</t>
  </si>
  <si>
    <t>Podium Color Gris/Negro</t>
  </si>
  <si>
    <t>131/2009.</t>
  </si>
  <si>
    <t>22 Relojes Huella Digital ZKTAC 1250</t>
  </si>
  <si>
    <t>Conjunto Modular Ejecutivo</t>
  </si>
  <si>
    <t>6 Sillas Cajeras Neumaticas</t>
  </si>
  <si>
    <t>54 Sillas de Visitante</t>
  </si>
  <si>
    <t>Sillon Ejecutivo Respaldo Alto</t>
  </si>
  <si>
    <t>46 Sillas Operativas Respaldo Ergonomico</t>
  </si>
  <si>
    <t>2 mesas de Consejo</t>
  </si>
  <si>
    <t>25 Archiveros Verticales 4 Gavetas</t>
  </si>
  <si>
    <t>10 Isletas Modulares Escuadra</t>
  </si>
  <si>
    <t>7 Lubreros de Piso</t>
  </si>
  <si>
    <t>2 Modulos Escuadra</t>
  </si>
  <si>
    <t>4 Escritorios Secretariales</t>
  </si>
  <si>
    <t>151/2010.</t>
  </si>
  <si>
    <t>Escritorio Secretarial</t>
  </si>
  <si>
    <t>12 Sillas Visitante Tela</t>
  </si>
  <si>
    <t>SillonEjecutivo Respaldo Alto</t>
  </si>
  <si>
    <t>2 Sillas Operativas Respaldo Ergonomico</t>
  </si>
  <si>
    <t>Mesa de Consejo</t>
  </si>
  <si>
    <t>Modulo Escuadra</t>
  </si>
  <si>
    <t>2 Libreros de Piso</t>
  </si>
  <si>
    <t>Caja Fuerte Empotrable</t>
  </si>
  <si>
    <t>152/2010.</t>
  </si>
  <si>
    <t>Mostrador Madera de Pino</t>
  </si>
  <si>
    <t>153/2010.</t>
  </si>
  <si>
    <t>2 Telefono Nortel M3903</t>
  </si>
  <si>
    <t>154/2010.</t>
  </si>
  <si>
    <t>DVD 225MM Piano</t>
  </si>
  <si>
    <t>155/2010.</t>
  </si>
  <si>
    <t>Grabadora Digital Sony</t>
  </si>
  <si>
    <t>156/2012.</t>
  </si>
  <si>
    <t>20 Estantes Metalicos La Piedad</t>
  </si>
  <si>
    <t>157/2012.</t>
  </si>
  <si>
    <t>158/2012.</t>
  </si>
  <si>
    <t>Aire Acondicionado 1/8 HP</t>
  </si>
  <si>
    <t>160/2012.</t>
  </si>
  <si>
    <t>Television 42" LCD LG</t>
  </si>
  <si>
    <t>DVD Samsung 804328</t>
  </si>
  <si>
    <t>FB5545</t>
  </si>
  <si>
    <t>3 Escritorios Rectos</t>
  </si>
  <si>
    <t>5 Sillas Semi Ejecutivas en Malla</t>
  </si>
  <si>
    <t>131/2024</t>
  </si>
  <si>
    <t>A-1774</t>
  </si>
  <si>
    <t>Frigobar Hisence RR43D6ACX1</t>
  </si>
  <si>
    <t>Totales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</si>
</sst>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  <numFmt numFmtId="167" formatCode="_-* #,##0.00\ _€_-;\-* #,##0.00\ _€_-;_-* &quot;-&quot;??\ _€_-;_-@_-"/>
    <numFmt numFmtId="168" formatCode="_-[$$-440A]* #,##0.00_-;\-[$$-440A]* #,##0.00_-;_-[$$-440A]* &quot;-&quot;??_-;_-@_-"/>
  </numFmts>
  <fonts count="74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8"/>
      <color theme="10"/>
      <name val="Arial"/>
      <family val="2"/>
    </font>
    <font>
      <u/>
      <sz val="10"/>
      <color theme="0"/>
      <name val="Arial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3">
    <xf numFmtId="0" fontId="0" fillId="0" borderId="0"/>
    <xf numFmtId="43" fontId="20" fillId="0" borderId="0" applyFont="0" applyFill="0" applyBorder="0" applyAlignment="0" applyProtection="0"/>
    <xf numFmtId="0" fontId="18" fillId="0" borderId="0"/>
    <xf numFmtId="0" fontId="24" fillId="0" borderId="0" applyNumberFormat="0" applyFill="0" applyBorder="0" applyAlignment="0" applyProtection="0"/>
    <xf numFmtId="0" fontId="20" fillId="0" borderId="0"/>
    <xf numFmtId="0" fontId="1" fillId="0" borderId="0"/>
    <xf numFmtId="164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1" fillId="35" borderId="0" applyNumberFormat="0" applyBorder="0" applyAlignment="0" applyProtection="0"/>
    <xf numFmtId="0" fontId="6" fillId="2" borderId="0" applyNumberFormat="0" applyBorder="0" applyAlignment="0" applyProtection="0"/>
    <xf numFmtId="0" fontId="32" fillId="36" borderId="23" applyNumberFormat="0" applyAlignment="0" applyProtection="0"/>
    <xf numFmtId="0" fontId="11" fillId="6" borderId="4" applyNumberFormat="0" applyAlignment="0" applyProtection="0"/>
    <xf numFmtId="0" fontId="32" fillId="36" borderId="23" applyNumberFormat="0" applyAlignment="0" applyProtection="0"/>
    <xf numFmtId="0" fontId="32" fillId="36" borderId="23" applyNumberFormat="0" applyAlignment="0" applyProtection="0"/>
    <xf numFmtId="0" fontId="32" fillId="36" borderId="23" applyNumberFormat="0" applyAlignment="0" applyProtection="0"/>
    <xf numFmtId="0" fontId="32" fillId="36" borderId="23" applyNumberFormat="0" applyAlignment="0" applyProtection="0"/>
    <xf numFmtId="0" fontId="33" fillId="37" borderId="24" applyNumberFormat="0" applyAlignment="0" applyProtection="0"/>
    <xf numFmtId="0" fontId="13" fillId="7" borderId="7" applyNumberFormat="0" applyAlignment="0" applyProtection="0"/>
    <xf numFmtId="0" fontId="34" fillId="0" borderId="25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6" fillId="38" borderId="23" applyNumberFormat="0" applyAlignment="0" applyProtection="0"/>
    <xf numFmtId="0" fontId="9" fillId="5" borderId="4" applyNumberFormat="0" applyAlignment="0" applyProtection="0"/>
    <xf numFmtId="0" fontId="36" fillId="38" borderId="23" applyNumberFormat="0" applyAlignment="0" applyProtection="0"/>
    <xf numFmtId="0" fontId="36" fillId="38" borderId="23" applyNumberFormat="0" applyAlignment="0" applyProtection="0"/>
    <xf numFmtId="0" fontId="36" fillId="38" borderId="23" applyNumberFormat="0" applyAlignment="0" applyProtection="0"/>
    <xf numFmtId="0" fontId="36" fillId="38" borderId="23" applyNumberFormat="0" applyAlignment="0" applyProtection="0"/>
    <xf numFmtId="165" fontId="1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2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Protection="0">
      <alignment horizont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9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4" fillId="38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8" fillId="0" borderId="0">
      <alignment vertical="center"/>
    </xf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2" fillId="0" borderId="0"/>
    <xf numFmtId="0" fontId="18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8" fillId="40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36" borderId="27" applyNumberFormat="0" applyAlignment="0" applyProtection="0"/>
    <xf numFmtId="0" fontId="10" fillId="6" borderId="5" applyNumberFormat="0" applyAlignment="0" applyProtection="0"/>
    <xf numFmtId="0" fontId="50" fillId="36" borderId="27" applyNumberFormat="0" applyAlignment="0" applyProtection="0"/>
    <xf numFmtId="0" fontId="50" fillId="36" borderId="27" applyNumberFormat="0" applyAlignment="0" applyProtection="0"/>
    <xf numFmtId="0" fontId="50" fillId="36" borderId="27" applyNumberFormat="0" applyAlignment="0" applyProtection="0"/>
    <xf numFmtId="0" fontId="50" fillId="36" borderId="27" applyNumberFormat="0" applyAlignment="0" applyProtection="0"/>
    <xf numFmtId="4" fontId="51" fillId="41" borderId="28" applyNumberFormat="0" applyProtection="0">
      <alignment vertical="center"/>
    </xf>
    <xf numFmtId="4" fontId="51" fillId="41" borderId="28" applyNumberFormat="0" applyProtection="0">
      <alignment vertical="center"/>
    </xf>
    <xf numFmtId="4" fontId="51" fillId="41" borderId="28" applyNumberFormat="0" applyProtection="0">
      <alignment vertical="center"/>
    </xf>
    <xf numFmtId="4" fontId="51" fillId="41" borderId="28" applyNumberFormat="0" applyProtection="0">
      <alignment vertical="center"/>
    </xf>
    <xf numFmtId="4" fontId="51" fillId="41" borderId="28" applyNumberFormat="0" applyProtection="0">
      <alignment vertical="center"/>
    </xf>
    <xf numFmtId="4" fontId="51" fillId="41" borderId="28" applyNumberFormat="0" applyProtection="0">
      <alignment vertical="center"/>
    </xf>
    <xf numFmtId="4" fontId="52" fillId="42" borderId="28" applyNumberFormat="0" applyProtection="0">
      <alignment horizontal="center" vertical="center" wrapText="1"/>
    </xf>
    <xf numFmtId="4" fontId="52" fillId="42" borderId="28" applyNumberFormat="0" applyProtection="0">
      <alignment horizontal="center" vertical="center" wrapText="1"/>
    </xf>
    <xf numFmtId="4" fontId="52" fillId="42" borderId="28" applyNumberFormat="0" applyProtection="0">
      <alignment horizontal="center" vertical="center" wrapText="1"/>
    </xf>
    <xf numFmtId="4" fontId="52" fillId="42" borderId="28" applyNumberFormat="0" applyProtection="0">
      <alignment horizontal="center" vertical="center" wrapText="1"/>
    </xf>
    <xf numFmtId="4" fontId="52" fillId="42" borderId="28" applyNumberFormat="0" applyProtection="0">
      <alignment horizontal="center" vertical="center" wrapText="1"/>
    </xf>
    <xf numFmtId="4" fontId="51" fillId="41" borderId="28" applyNumberFormat="0" applyProtection="0">
      <alignment vertical="center"/>
    </xf>
    <xf numFmtId="4" fontId="51" fillId="41" borderId="28" applyNumberFormat="0" applyProtection="0">
      <alignment vertical="center"/>
    </xf>
    <xf numFmtId="4" fontId="51" fillId="41" borderId="28" applyNumberFormat="0" applyProtection="0">
      <alignment vertical="center"/>
    </xf>
    <xf numFmtId="4" fontId="51" fillId="41" borderId="28" applyNumberFormat="0" applyProtection="0">
      <alignment vertical="center"/>
    </xf>
    <xf numFmtId="4" fontId="53" fillId="41" borderId="28" applyNumberFormat="0" applyProtection="0">
      <alignment vertical="center"/>
    </xf>
    <xf numFmtId="4" fontId="53" fillId="41" borderId="28" applyNumberFormat="0" applyProtection="0">
      <alignment vertical="center"/>
    </xf>
    <xf numFmtId="4" fontId="53" fillId="41" borderId="28" applyNumberFormat="0" applyProtection="0">
      <alignment vertical="center"/>
    </xf>
    <xf numFmtId="4" fontId="53" fillId="41" borderId="28" applyNumberFormat="0" applyProtection="0">
      <alignment vertical="center"/>
    </xf>
    <xf numFmtId="4" fontId="53" fillId="41" borderId="28" applyNumberFormat="0" applyProtection="0">
      <alignment vertical="center"/>
    </xf>
    <xf numFmtId="4" fontId="53" fillId="41" borderId="28" applyNumberFormat="0" applyProtection="0">
      <alignment vertical="center"/>
    </xf>
    <xf numFmtId="4" fontId="54" fillId="43" borderId="28" applyNumberFormat="0" applyProtection="0">
      <alignment horizontal="center" vertical="center" wrapText="1"/>
    </xf>
    <xf numFmtId="4" fontId="54" fillId="43" borderId="28" applyNumberFormat="0" applyProtection="0">
      <alignment horizontal="center" vertical="center" wrapText="1"/>
    </xf>
    <xf numFmtId="4" fontId="54" fillId="43" borderId="28" applyNumberFormat="0" applyProtection="0">
      <alignment horizontal="center" vertical="center" wrapText="1"/>
    </xf>
    <xf numFmtId="4" fontId="54" fillId="43" borderId="28" applyNumberFormat="0" applyProtection="0">
      <alignment horizontal="center" vertical="center" wrapText="1"/>
    </xf>
    <xf numFmtId="4" fontId="54" fillId="43" borderId="28" applyNumberFormat="0" applyProtection="0">
      <alignment horizontal="center" vertical="center" wrapText="1"/>
    </xf>
    <xf numFmtId="4" fontId="53" fillId="41" borderId="28" applyNumberFormat="0" applyProtection="0">
      <alignment vertical="center"/>
    </xf>
    <xf numFmtId="4" fontId="53" fillId="41" borderId="28" applyNumberFormat="0" applyProtection="0">
      <alignment vertical="center"/>
    </xf>
    <xf numFmtId="4" fontId="53" fillId="41" borderId="28" applyNumberFormat="0" applyProtection="0">
      <alignment vertical="center"/>
    </xf>
    <xf numFmtId="4" fontId="53" fillId="41" borderId="28" applyNumberFormat="0" applyProtection="0">
      <alignment vertical="center"/>
    </xf>
    <xf numFmtId="4" fontId="51" fillId="41" borderId="28" applyNumberFormat="0" applyProtection="0">
      <alignment horizontal="left" vertical="center" indent="1"/>
    </xf>
    <xf numFmtId="4" fontId="51" fillId="41" borderId="28" applyNumberFormat="0" applyProtection="0">
      <alignment horizontal="left" vertical="center" indent="1"/>
    </xf>
    <xf numFmtId="4" fontId="51" fillId="41" borderId="28" applyNumberFormat="0" applyProtection="0">
      <alignment horizontal="left" vertical="center" indent="1"/>
    </xf>
    <xf numFmtId="4" fontId="51" fillId="41" borderId="28" applyNumberFormat="0" applyProtection="0">
      <alignment horizontal="left" vertical="center" indent="1"/>
    </xf>
    <xf numFmtId="4" fontId="51" fillId="41" borderId="28" applyNumberFormat="0" applyProtection="0">
      <alignment horizontal="left" vertical="center" indent="1"/>
    </xf>
    <xf numFmtId="4" fontId="51" fillId="41" borderId="28" applyNumberFormat="0" applyProtection="0">
      <alignment horizontal="left" vertical="center" indent="1"/>
    </xf>
    <xf numFmtId="4" fontId="55" fillId="42" borderId="28" applyNumberFormat="0" applyProtection="0">
      <alignment horizontal="left" vertical="center" wrapText="1"/>
    </xf>
    <xf numFmtId="4" fontId="55" fillId="42" borderId="28" applyNumberFormat="0" applyProtection="0">
      <alignment horizontal="left" vertical="center" wrapText="1"/>
    </xf>
    <xf numFmtId="4" fontId="55" fillId="42" borderId="28" applyNumberFormat="0" applyProtection="0">
      <alignment horizontal="left" vertical="center" wrapText="1"/>
    </xf>
    <xf numFmtId="4" fontId="55" fillId="42" borderId="28" applyNumberFormat="0" applyProtection="0">
      <alignment horizontal="left" vertical="center" wrapText="1"/>
    </xf>
    <xf numFmtId="4" fontId="55" fillId="42" borderId="28" applyNumberFormat="0" applyProtection="0">
      <alignment horizontal="left" vertical="center" wrapText="1"/>
    </xf>
    <xf numFmtId="4" fontId="51" fillId="41" borderId="28" applyNumberFormat="0" applyProtection="0">
      <alignment horizontal="left" vertical="center" indent="1"/>
    </xf>
    <xf numFmtId="4" fontId="51" fillId="41" borderId="28" applyNumberFormat="0" applyProtection="0">
      <alignment horizontal="left" vertical="center" indent="1"/>
    </xf>
    <xf numFmtId="4" fontId="51" fillId="41" borderId="28" applyNumberFormat="0" applyProtection="0">
      <alignment horizontal="left" vertical="center" indent="1"/>
    </xf>
    <xf numFmtId="4" fontId="51" fillId="41" borderId="28" applyNumberFormat="0" applyProtection="0">
      <alignment horizontal="left" vertical="center" indent="1"/>
    </xf>
    <xf numFmtId="0" fontId="51" fillId="41" borderId="28" applyNumberFormat="0" applyProtection="0">
      <alignment horizontal="left" vertical="top" indent="1"/>
    </xf>
    <xf numFmtId="0" fontId="51" fillId="41" borderId="28" applyNumberFormat="0" applyProtection="0">
      <alignment horizontal="left" vertical="top" indent="1"/>
    </xf>
    <xf numFmtId="0" fontId="51" fillId="41" borderId="28" applyNumberFormat="0" applyProtection="0">
      <alignment horizontal="left" vertical="top" indent="1"/>
    </xf>
    <xf numFmtId="0" fontId="51" fillId="41" borderId="28" applyNumberFormat="0" applyProtection="0">
      <alignment horizontal="left" vertical="top" indent="1"/>
    </xf>
    <xf numFmtId="0" fontId="51" fillId="41" borderId="28" applyNumberFormat="0" applyProtection="0">
      <alignment horizontal="left" vertical="top" indent="1"/>
    </xf>
    <xf numFmtId="4" fontId="51" fillId="44" borderId="0" applyNumberFormat="0" applyProtection="0">
      <alignment horizontal="left" vertical="center" indent="1"/>
    </xf>
    <xf numFmtId="4" fontId="51" fillId="44" borderId="0" applyNumberFormat="0" applyProtection="0">
      <alignment horizontal="left" vertical="center" indent="1"/>
    </xf>
    <xf numFmtId="4" fontId="56" fillId="45" borderId="0" applyNumberFormat="0" applyProtection="0">
      <alignment horizontal="left" vertical="center" wrapText="1"/>
    </xf>
    <xf numFmtId="4" fontId="57" fillId="46" borderId="28" applyNumberFormat="0" applyProtection="0">
      <alignment horizontal="right" vertical="center"/>
    </xf>
    <xf numFmtId="4" fontId="57" fillId="46" borderId="28" applyNumberFormat="0" applyProtection="0">
      <alignment horizontal="right" vertical="center"/>
    </xf>
    <xf numFmtId="4" fontId="57" fillId="46" borderId="28" applyNumberFormat="0" applyProtection="0">
      <alignment horizontal="right" vertical="center"/>
    </xf>
    <xf numFmtId="4" fontId="57" fillId="46" borderId="28" applyNumberFormat="0" applyProtection="0">
      <alignment horizontal="right" vertical="center"/>
    </xf>
    <xf numFmtId="4" fontId="57" fillId="46" borderId="28" applyNumberFormat="0" applyProtection="0">
      <alignment horizontal="right" vertical="center"/>
    </xf>
    <xf numFmtId="4" fontId="57" fillId="46" borderId="28" applyNumberFormat="0" applyProtection="0">
      <alignment horizontal="right" vertical="center"/>
    </xf>
    <xf numFmtId="4" fontId="58" fillId="47" borderId="28" applyNumberFormat="0" applyProtection="0">
      <alignment horizontal="right" vertical="center"/>
    </xf>
    <xf numFmtId="4" fontId="58" fillId="47" borderId="28" applyNumberFormat="0" applyProtection="0">
      <alignment horizontal="right" vertical="center"/>
    </xf>
    <xf numFmtId="4" fontId="58" fillId="47" borderId="28" applyNumberFormat="0" applyProtection="0">
      <alignment horizontal="right" vertical="center"/>
    </xf>
    <xf numFmtId="4" fontId="58" fillId="47" borderId="28" applyNumberFormat="0" applyProtection="0">
      <alignment horizontal="right" vertical="center"/>
    </xf>
    <xf numFmtId="4" fontId="58" fillId="47" borderId="28" applyNumberFormat="0" applyProtection="0">
      <alignment horizontal="right" vertical="center"/>
    </xf>
    <xf numFmtId="4" fontId="57" fillId="46" borderId="28" applyNumberFormat="0" applyProtection="0">
      <alignment horizontal="right" vertical="center"/>
    </xf>
    <xf numFmtId="4" fontId="57" fillId="46" borderId="28" applyNumberFormat="0" applyProtection="0">
      <alignment horizontal="right" vertical="center"/>
    </xf>
    <xf numFmtId="4" fontId="57" fillId="46" borderId="28" applyNumberFormat="0" applyProtection="0">
      <alignment horizontal="right" vertical="center"/>
    </xf>
    <xf numFmtId="4" fontId="57" fillId="46" borderId="28" applyNumberFormat="0" applyProtection="0">
      <alignment horizontal="right" vertical="center"/>
    </xf>
    <xf numFmtId="4" fontId="57" fillId="48" borderId="28" applyNumberFormat="0" applyProtection="0">
      <alignment horizontal="right" vertical="center"/>
    </xf>
    <xf numFmtId="4" fontId="57" fillId="48" borderId="28" applyNumberFormat="0" applyProtection="0">
      <alignment horizontal="right" vertical="center"/>
    </xf>
    <xf numFmtId="4" fontId="57" fillId="48" borderId="28" applyNumberFormat="0" applyProtection="0">
      <alignment horizontal="right" vertical="center"/>
    </xf>
    <xf numFmtId="4" fontId="57" fillId="48" borderId="28" applyNumberFormat="0" applyProtection="0">
      <alignment horizontal="right" vertical="center"/>
    </xf>
    <xf numFmtId="4" fontId="57" fillId="48" borderId="28" applyNumberFormat="0" applyProtection="0">
      <alignment horizontal="right" vertical="center"/>
    </xf>
    <xf numFmtId="4" fontId="57" fillId="48" borderId="28" applyNumberFormat="0" applyProtection="0">
      <alignment horizontal="right" vertical="center"/>
    </xf>
    <xf numFmtId="4" fontId="58" fillId="49" borderId="28" applyNumberFormat="0" applyProtection="0">
      <alignment horizontal="right" vertical="center"/>
    </xf>
    <xf numFmtId="4" fontId="58" fillId="49" borderId="28" applyNumberFormat="0" applyProtection="0">
      <alignment horizontal="right" vertical="center"/>
    </xf>
    <xf numFmtId="4" fontId="58" fillId="49" borderId="28" applyNumberFormat="0" applyProtection="0">
      <alignment horizontal="right" vertical="center"/>
    </xf>
    <xf numFmtId="4" fontId="58" fillId="49" borderId="28" applyNumberFormat="0" applyProtection="0">
      <alignment horizontal="right" vertical="center"/>
    </xf>
    <xf numFmtId="4" fontId="58" fillId="49" borderId="28" applyNumberFormat="0" applyProtection="0">
      <alignment horizontal="right" vertical="center"/>
    </xf>
    <xf numFmtId="4" fontId="57" fillId="48" borderId="28" applyNumberFormat="0" applyProtection="0">
      <alignment horizontal="right" vertical="center"/>
    </xf>
    <xf numFmtId="4" fontId="57" fillId="48" borderId="28" applyNumberFormat="0" applyProtection="0">
      <alignment horizontal="right" vertical="center"/>
    </xf>
    <xf numFmtId="4" fontId="57" fillId="48" borderId="28" applyNumberFormat="0" applyProtection="0">
      <alignment horizontal="right" vertical="center"/>
    </xf>
    <xf numFmtId="4" fontId="57" fillId="48" borderId="28" applyNumberFormat="0" applyProtection="0">
      <alignment horizontal="right" vertical="center"/>
    </xf>
    <xf numFmtId="4" fontId="57" fillId="50" borderId="28" applyNumberFormat="0" applyProtection="0">
      <alignment horizontal="right" vertical="center"/>
    </xf>
    <xf numFmtId="4" fontId="57" fillId="50" borderId="28" applyNumberFormat="0" applyProtection="0">
      <alignment horizontal="right" vertical="center"/>
    </xf>
    <xf numFmtId="4" fontId="57" fillId="50" borderId="28" applyNumberFormat="0" applyProtection="0">
      <alignment horizontal="right" vertical="center"/>
    </xf>
    <xf numFmtId="4" fontId="57" fillId="50" borderId="28" applyNumberFormat="0" applyProtection="0">
      <alignment horizontal="right" vertical="center"/>
    </xf>
    <xf numFmtId="4" fontId="57" fillId="50" borderId="28" applyNumberFormat="0" applyProtection="0">
      <alignment horizontal="right" vertical="center"/>
    </xf>
    <xf numFmtId="4" fontId="57" fillId="50" borderId="28" applyNumberFormat="0" applyProtection="0">
      <alignment horizontal="right" vertical="center"/>
    </xf>
    <xf numFmtId="4" fontId="58" fillId="51" borderId="28" applyNumberFormat="0" applyProtection="0">
      <alignment horizontal="right" vertical="center"/>
    </xf>
    <xf numFmtId="4" fontId="58" fillId="51" borderId="28" applyNumberFormat="0" applyProtection="0">
      <alignment horizontal="right" vertical="center"/>
    </xf>
    <xf numFmtId="4" fontId="58" fillId="51" borderId="28" applyNumberFormat="0" applyProtection="0">
      <alignment horizontal="right" vertical="center"/>
    </xf>
    <xf numFmtId="4" fontId="58" fillId="51" borderId="28" applyNumberFormat="0" applyProtection="0">
      <alignment horizontal="right" vertical="center"/>
    </xf>
    <xf numFmtId="4" fontId="58" fillId="51" borderId="28" applyNumberFormat="0" applyProtection="0">
      <alignment horizontal="right" vertical="center"/>
    </xf>
    <xf numFmtId="4" fontId="57" fillId="50" borderId="28" applyNumberFormat="0" applyProtection="0">
      <alignment horizontal="right" vertical="center"/>
    </xf>
    <xf numFmtId="4" fontId="57" fillId="50" borderId="28" applyNumberFormat="0" applyProtection="0">
      <alignment horizontal="right" vertical="center"/>
    </xf>
    <xf numFmtId="4" fontId="57" fillId="50" borderId="28" applyNumberFormat="0" applyProtection="0">
      <alignment horizontal="right" vertical="center"/>
    </xf>
    <xf numFmtId="4" fontId="57" fillId="50" borderId="28" applyNumberFormat="0" applyProtection="0">
      <alignment horizontal="right" vertical="center"/>
    </xf>
    <xf numFmtId="4" fontId="57" fillId="52" borderId="28" applyNumberFormat="0" applyProtection="0">
      <alignment horizontal="right" vertical="center"/>
    </xf>
    <xf numFmtId="4" fontId="57" fillId="52" borderId="28" applyNumberFormat="0" applyProtection="0">
      <alignment horizontal="right" vertical="center"/>
    </xf>
    <xf numFmtId="4" fontId="57" fillId="52" borderId="28" applyNumberFormat="0" applyProtection="0">
      <alignment horizontal="right" vertical="center"/>
    </xf>
    <xf numFmtId="4" fontId="57" fillId="52" borderId="28" applyNumberFormat="0" applyProtection="0">
      <alignment horizontal="right" vertical="center"/>
    </xf>
    <xf numFmtId="4" fontId="57" fillId="52" borderId="28" applyNumberFormat="0" applyProtection="0">
      <alignment horizontal="right" vertical="center"/>
    </xf>
    <xf numFmtId="4" fontId="57" fillId="52" borderId="28" applyNumberFormat="0" applyProtection="0">
      <alignment horizontal="right" vertical="center"/>
    </xf>
    <xf numFmtId="4" fontId="58" fillId="53" borderId="28" applyNumberFormat="0" applyProtection="0">
      <alignment horizontal="right" vertical="center"/>
    </xf>
    <xf numFmtId="4" fontId="58" fillId="53" borderId="28" applyNumberFormat="0" applyProtection="0">
      <alignment horizontal="right" vertical="center"/>
    </xf>
    <xf numFmtId="4" fontId="58" fillId="53" borderId="28" applyNumberFormat="0" applyProtection="0">
      <alignment horizontal="right" vertical="center"/>
    </xf>
    <xf numFmtId="4" fontId="58" fillId="53" borderId="28" applyNumberFormat="0" applyProtection="0">
      <alignment horizontal="right" vertical="center"/>
    </xf>
    <xf numFmtId="4" fontId="58" fillId="53" borderId="28" applyNumberFormat="0" applyProtection="0">
      <alignment horizontal="right" vertical="center"/>
    </xf>
    <xf numFmtId="4" fontId="57" fillId="52" borderId="28" applyNumberFormat="0" applyProtection="0">
      <alignment horizontal="right" vertical="center"/>
    </xf>
    <xf numFmtId="4" fontId="57" fillId="52" borderId="28" applyNumberFormat="0" applyProtection="0">
      <alignment horizontal="right" vertical="center"/>
    </xf>
    <xf numFmtId="4" fontId="57" fillId="52" borderId="28" applyNumberFormat="0" applyProtection="0">
      <alignment horizontal="right" vertical="center"/>
    </xf>
    <xf numFmtId="4" fontId="57" fillId="52" borderId="28" applyNumberFormat="0" applyProtection="0">
      <alignment horizontal="right" vertical="center"/>
    </xf>
    <xf numFmtId="4" fontId="57" fillId="54" borderId="28" applyNumberFormat="0" applyProtection="0">
      <alignment horizontal="right" vertical="center"/>
    </xf>
    <xf numFmtId="4" fontId="57" fillId="54" borderId="28" applyNumberFormat="0" applyProtection="0">
      <alignment horizontal="right" vertical="center"/>
    </xf>
    <xf numFmtId="4" fontId="57" fillId="54" borderId="28" applyNumberFormat="0" applyProtection="0">
      <alignment horizontal="right" vertical="center"/>
    </xf>
    <xf numFmtId="4" fontId="57" fillId="54" borderId="28" applyNumberFormat="0" applyProtection="0">
      <alignment horizontal="right" vertical="center"/>
    </xf>
    <xf numFmtId="4" fontId="57" fillId="54" borderId="28" applyNumberFormat="0" applyProtection="0">
      <alignment horizontal="right" vertical="center"/>
    </xf>
    <xf numFmtId="4" fontId="57" fillId="54" borderId="28" applyNumberFormat="0" applyProtection="0">
      <alignment horizontal="right" vertical="center"/>
    </xf>
    <xf numFmtId="4" fontId="58" fillId="55" borderId="28" applyNumberFormat="0" applyProtection="0">
      <alignment horizontal="right" vertical="center"/>
    </xf>
    <xf numFmtId="4" fontId="58" fillId="55" borderId="28" applyNumberFormat="0" applyProtection="0">
      <alignment horizontal="right" vertical="center"/>
    </xf>
    <xf numFmtId="4" fontId="58" fillId="55" borderId="28" applyNumberFormat="0" applyProtection="0">
      <alignment horizontal="right" vertical="center"/>
    </xf>
    <xf numFmtId="4" fontId="58" fillId="55" borderId="28" applyNumberFormat="0" applyProtection="0">
      <alignment horizontal="right" vertical="center"/>
    </xf>
    <xf numFmtId="4" fontId="58" fillId="55" borderId="28" applyNumberFormat="0" applyProtection="0">
      <alignment horizontal="right" vertical="center"/>
    </xf>
    <xf numFmtId="4" fontId="57" fillId="54" borderId="28" applyNumberFormat="0" applyProtection="0">
      <alignment horizontal="right" vertical="center"/>
    </xf>
    <xf numFmtId="4" fontId="57" fillId="54" borderId="28" applyNumberFormat="0" applyProtection="0">
      <alignment horizontal="right" vertical="center"/>
    </xf>
    <xf numFmtId="4" fontId="57" fillId="54" borderId="28" applyNumberFormat="0" applyProtection="0">
      <alignment horizontal="right" vertical="center"/>
    </xf>
    <xf numFmtId="4" fontId="57" fillId="54" borderId="28" applyNumberFormat="0" applyProtection="0">
      <alignment horizontal="right" vertical="center"/>
    </xf>
    <xf numFmtId="4" fontId="57" fillId="42" borderId="28" applyNumberFormat="0" applyProtection="0">
      <alignment horizontal="right" vertical="center"/>
    </xf>
    <xf numFmtId="4" fontId="57" fillId="42" borderId="28" applyNumberFormat="0" applyProtection="0">
      <alignment horizontal="right" vertical="center"/>
    </xf>
    <xf numFmtId="4" fontId="57" fillId="42" borderId="28" applyNumberFormat="0" applyProtection="0">
      <alignment horizontal="right" vertical="center"/>
    </xf>
    <xf numFmtId="4" fontId="57" fillId="42" borderId="28" applyNumberFormat="0" applyProtection="0">
      <alignment horizontal="right" vertical="center"/>
    </xf>
    <xf numFmtId="4" fontId="57" fillId="42" borderId="28" applyNumberFormat="0" applyProtection="0">
      <alignment horizontal="right" vertical="center"/>
    </xf>
    <xf numFmtId="4" fontId="57" fillId="42" borderId="28" applyNumberFormat="0" applyProtection="0">
      <alignment horizontal="right" vertical="center"/>
    </xf>
    <xf numFmtId="4" fontId="58" fillId="56" borderId="28" applyNumberFormat="0" applyProtection="0">
      <alignment horizontal="right" vertical="center"/>
    </xf>
    <xf numFmtId="4" fontId="58" fillId="56" borderId="28" applyNumberFormat="0" applyProtection="0">
      <alignment horizontal="right" vertical="center"/>
    </xf>
    <xf numFmtId="4" fontId="58" fillId="56" borderId="28" applyNumberFormat="0" applyProtection="0">
      <alignment horizontal="right" vertical="center"/>
    </xf>
    <xf numFmtId="4" fontId="58" fillId="56" borderId="28" applyNumberFormat="0" applyProtection="0">
      <alignment horizontal="right" vertical="center"/>
    </xf>
    <xf numFmtId="4" fontId="58" fillId="56" borderId="28" applyNumberFormat="0" applyProtection="0">
      <alignment horizontal="right" vertical="center"/>
    </xf>
    <xf numFmtId="4" fontId="57" fillId="42" borderId="28" applyNumberFormat="0" applyProtection="0">
      <alignment horizontal="right" vertical="center"/>
    </xf>
    <xf numFmtId="4" fontId="57" fillId="42" borderId="28" applyNumberFormat="0" applyProtection="0">
      <alignment horizontal="right" vertical="center"/>
    </xf>
    <xf numFmtId="4" fontId="57" fillId="42" borderId="28" applyNumberFormat="0" applyProtection="0">
      <alignment horizontal="right" vertical="center"/>
    </xf>
    <xf numFmtId="4" fontId="57" fillId="42" borderId="28" applyNumberFormat="0" applyProtection="0">
      <alignment horizontal="right" vertical="center"/>
    </xf>
    <xf numFmtId="4" fontId="57" fillId="57" borderId="28" applyNumberFormat="0" applyProtection="0">
      <alignment horizontal="right" vertical="center"/>
    </xf>
    <xf numFmtId="4" fontId="57" fillId="57" borderId="28" applyNumberFormat="0" applyProtection="0">
      <alignment horizontal="right" vertical="center"/>
    </xf>
    <xf numFmtId="4" fontId="57" fillId="57" borderId="28" applyNumberFormat="0" applyProtection="0">
      <alignment horizontal="right" vertical="center"/>
    </xf>
    <xf numFmtId="4" fontId="57" fillId="57" borderId="28" applyNumberFormat="0" applyProtection="0">
      <alignment horizontal="right" vertical="center"/>
    </xf>
    <xf numFmtId="4" fontId="57" fillId="57" borderId="28" applyNumberFormat="0" applyProtection="0">
      <alignment horizontal="right" vertical="center"/>
    </xf>
    <xf numFmtId="4" fontId="57" fillId="57" borderId="28" applyNumberFormat="0" applyProtection="0">
      <alignment horizontal="right" vertical="center"/>
    </xf>
    <xf numFmtId="4" fontId="58" fillId="58" borderId="28" applyNumberFormat="0" applyProtection="0">
      <alignment horizontal="right" vertical="center"/>
    </xf>
    <xf numFmtId="4" fontId="58" fillId="58" borderId="28" applyNumberFormat="0" applyProtection="0">
      <alignment horizontal="right" vertical="center"/>
    </xf>
    <xf numFmtId="4" fontId="58" fillId="58" borderId="28" applyNumberFormat="0" applyProtection="0">
      <alignment horizontal="right" vertical="center"/>
    </xf>
    <xf numFmtId="4" fontId="58" fillId="58" borderId="28" applyNumberFormat="0" applyProtection="0">
      <alignment horizontal="right" vertical="center"/>
    </xf>
    <xf numFmtId="4" fontId="58" fillId="58" borderId="28" applyNumberFormat="0" applyProtection="0">
      <alignment horizontal="right" vertical="center"/>
    </xf>
    <xf numFmtId="4" fontId="57" fillId="57" borderId="28" applyNumberFormat="0" applyProtection="0">
      <alignment horizontal="right" vertical="center"/>
    </xf>
    <xf numFmtId="4" fontId="57" fillId="57" borderId="28" applyNumberFormat="0" applyProtection="0">
      <alignment horizontal="right" vertical="center"/>
    </xf>
    <xf numFmtId="4" fontId="57" fillId="57" borderId="28" applyNumberFormat="0" applyProtection="0">
      <alignment horizontal="right" vertical="center"/>
    </xf>
    <xf numFmtId="4" fontId="57" fillId="57" borderId="28" applyNumberFormat="0" applyProtection="0">
      <alignment horizontal="right" vertical="center"/>
    </xf>
    <xf numFmtId="4" fontId="57" fillId="59" borderId="28" applyNumberFormat="0" applyProtection="0">
      <alignment horizontal="right" vertical="center"/>
    </xf>
    <xf numFmtId="4" fontId="57" fillId="59" borderId="28" applyNumberFormat="0" applyProtection="0">
      <alignment horizontal="right" vertical="center"/>
    </xf>
    <xf numFmtId="4" fontId="57" fillId="59" borderId="28" applyNumberFormat="0" applyProtection="0">
      <alignment horizontal="right" vertical="center"/>
    </xf>
    <xf numFmtId="4" fontId="57" fillId="59" borderId="28" applyNumberFormat="0" applyProtection="0">
      <alignment horizontal="right" vertical="center"/>
    </xf>
    <xf numFmtId="4" fontId="57" fillId="59" borderId="28" applyNumberFormat="0" applyProtection="0">
      <alignment horizontal="right" vertical="center"/>
    </xf>
    <xf numFmtId="4" fontId="57" fillId="59" borderId="28" applyNumberFormat="0" applyProtection="0">
      <alignment horizontal="right" vertical="center"/>
    </xf>
    <xf numFmtId="4" fontId="58" fillId="60" borderId="28" applyNumberFormat="0" applyProtection="0">
      <alignment horizontal="right" vertical="center"/>
    </xf>
    <xf numFmtId="4" fontId="58" fillId="60" borderId="28" applyNumberFormat="0" applyProtection="0">
      <alignment horizontal="right" vertical="center"/>
    </xf>
    <xf numFmtId="4" fontId="58" fillId="60" borderId="28" applyNumberFormat="0" applyProtection="0">
      <alignment horizontal="right" vertical="center"/>
    </xf>
    <xf numFmtId="4" fontId="58" fillId="60" borderId="28" applyNumberFormat="0" applyProtection="0">
      <alignment horizontal="right" vertical="center"/>
    </xf>
    <xf numFmtId="4" fontId="58" fillId="60" borderId="28" applyNumberFormat="0" applyProtection="0">
      <alignment horizontal="right" vertical="center"/>
    </xf>
    <xf numFmtId="4" fontId="57" fillId="59" borderId="28" applyNumberFormat="0" applyProtection="0">
      <alignment horizontal="right" vertical="center"/>
    </xf>
    <xf numFmtId="4" fontId="57" fillId="59" borderId="28" applyNumberFormat="0" applyProtection="0">
      <alignment horizontal="right" vertical="center"/>
    </xf>
    <xf numFmtId="4" fontId="57" fillId="59" borderId="28" applyNumberFormat="0" applyProtection="0">
      <alignment horizontal="right" vertical="center"/>
    </xf>
    <xf numFmtId="4" fontId="57" fillId="59" borderId="28" applyNumberFormat="0" applyProtection="0">
      <alignment horizontal="right" vertical="center"/>
    </xf>
    <xf numFmtId="4" fontId="57" fillId="61" borderId="28" applyNumberFormat="0" applyProtection="0">
      <alignment horizontal="right" vertical="center"/>
    </xf>
    <xf numFmtId="4" fontId="57" fillId="61" borderId="28" applyNumberFormat="0" applyProtection="0">
      <alignment horizontal="right" vertical="center"/>
    </xf>
    <xf numFmtId="4" fontId="57" fillId="61" borderId="28" applyNumberFormat="0" applyProtection="0">
      <alignment horizontal="right" vertical="center"/>
    </xf>
    <xf numFmtId="4" fontId="57" fillId="61" borderId="28" applyNumberFormat="0" applyProtection="0">
      <alignment horizontal="right" vertical="center"/>
    </xf>
    <xf numFmtId="4" fontId="57" fillId="61" borderId="28" applyNumberFormat="0" applyProtection="0">
      <alignment horizontal="right" vertical="center"/>
    </xf>
    <xf numFmtId="4" fontId="57" fillId="61" borderId="28" applyNumberFormat="0" applyProtection="0">
      <alignment horizontal="right" vertical="center"/>
    </xf>
    <xf numFmtId="4" fontId="58" fillId="62" borderId="28" applyNumberFormat="0" applyProtection="0">
      <alignment horizontal="right" vertical="center"/>
    </xf>
    <xf numFmtId="4" fontId="58" fillId="62" borderId="28" applyNumberFormat="0" applyProtection="0">
      <alignment horizontal="right" vertical="center"/>
    </xf>
    <xf numFmtId="4" fontId="58" fillId="62" borderId="28" applyNumberFormat="0" applyProtection="0">
      <alignment horizontal="right" vertical="center"/>
    </xf>
    <xf numFmtId="4" fontId="58" fillId="62" borderId="28" applyNumberFormat="0" applyProtection="0">
      <alignment horizontal="right" vertical="center"/>
    </xf>
    <xf numFmtId="4" fontId="58" fillId="62" borderId="28" applyNumberFormat="0" applyProtection="0">
      <alignment horizontal="right" vertical="center"/>
    </xf>
    <xf numFmtId="4" fontId="57" fillId="61" borderId="28" applyNumberFormat="0" applyProtection="0">
      <alignment horizontal="right" vertical="center"/>
    </xf>
    <xf numFmtId="4" fontId="57" fillId="61" borderId="28" applyNumberFormat="0" applyProtection="0">
      <alignment horizontal="right" vertical="center"/>
    </xf>
    <xf numFmtId="4" fontId="57" fillId="61" borderId="28" applyNumberFormat="0" applyProtection="0">
      <alignment horizontal="right" vertical="center"/>
    </xf>
    <xf numFmtId="4" fontId="57" fillId="61" borderId="28" applyNumberFormat="0" applyProtection="0">
      <alignment horizontal="right" vertical="center"/>
    </xf>
    <xf numFmtId="4" fontId="51" fillId="63" borderId="29" applyNumberFormat="0" applyProtection="0">
      <alignment horizontal="left" vertical="center" indent="1"/>
    </xf>
    <xf numFmtId="4" fontId="51" fillId="63" borderId="29" applyNumberFormat="0" applyProtection="0">
      <alignment horizontal="left" vertical="center" indent="1"/>
    </xf>
    <xf numFmtId="4" fontId="59" fillId="63" borderId="26" applyNumberFormat="0" applyProtection="0">
      <alignment horizontal="left" vertical="center" indent="1"/>
    </xf>
    <xf numFmtId="4" fontId="59" fillId="63" borderId="26" applyNumberFormat="0" applyProtection="0">
      <alignment horizontal="left" vertical="center" indent="1"/>
    </xf>
    <xf numFmtId="4" fontId="59" fillId="63" borderId="26" applyNumberFormat="0" applyProtection="0">
      <alignment horizontal="left" vertical="center" indent="1"/>
    </xf>
    <xf numFmtId="4" fontId="59" fillId="63" borderId="26" applyNumberFormat="0" applyProtection="0">
      <alignment horizontal="left" vertical="center" indent="1"/>
    </xf>
    <xf numFmtId="4" fontId="59" fillId="63" borderId="26" applyNumberFormat="0" applyProtection="0">
      <alignment horizontal="left" vertical="center" indent="1"/>
    </xf>
    <xf numFmtId="4" fontId="57" fillId="64" borderId="0" applyNumberFormat="0" applyProtection="0">
      <alignment horizontal="left" vertical="center" indent="1"/>
    </xf>
    <xf numFmtId="4" fontId="57" fillId="64" borderId="0" applyNumberFormat="0" applyProtection="0">
      <alignment horizontal="left" vertical="center" indent="1"/>
    </xf>
    <xf numFmtId="4" fontId="59" fillId="65" borderId="0" applyNumberFormat="0" applyProtection="0">
      <alignment horizontal="left" vertical="center" indent="1"/>
    </xf>
    <xf numFmtId="4" fontId="60" fillId="66" borderId="0" applyNumberFormat="0" applyProtection="0">
      <alignment horizontal="left" vertical="center" indent="1"/>
    </xf>
    <xf numFmtId="4" fontId="60" fillId="66" borderId="0" applyNumberFormat="0" applyProtection="0">
      <alignment horizontal="left" vertical="center" indent="1"/>
    </xf>
    <xf numFmtId="4" fontId="60" fillId="66" borderId="0" applyNumberFormat="0" applyProtection="0">
      <alignment horizontal="left" vertical="center" indent="1"/>
    </xf>
    <xf numFmtId="4" fontId="60" fillId="66" borderId="0" applyNumberFormat="0" applyProtection="0">
      <alignment horizontal="left" vertical="center" indent="1"/>
    </xf>
    <xf numFmtId="4" fontId="60" fillId="66" borderId="0" applyNumberFormat="0" applyProtection="0">
      <alignment horizontal="left" vertical="center" indent="1"/>
    </xf>
    <xf numFmtId="4" fontId="57" fillId="44" borderId="28" applyNumberFormat="0" applyProtection="0">
      <alignment horizontal="right" vertical="center"/>
    </xf>
    <xf numFmtId="4" fontId="57" fillId="44" borderId="28" applyNumberFormat="0" applyProtection="0">
      <alignment horizontal="right" vertical="center"/>
    </xf>
    <xf numFmtId="4" fontId="57" fillId="44" borderId="28" applyNumberFormat="0" applyProtection="0">
      <alignment horizontal="right" vertical="center"/>
    </xf>
    <xf numFmtId="4" fontId="57" fillId="44" borderId="28" applyNumberFormat="0" applyProtection="0">
      <alignment horizontal="right" vertical="center"/>
    </xf>
    <xf numFmtId="4" fontId="57" fillId="44" borderId="28" applyNumberFormat="0" applyProtection="0">
      <alignment horizontal="right" vertical="center"/>
    </xf>
    <xf numFmtId="4" fontId="57" fillId="44" borderId="28" applyNumberFormat="0" applyProtection="0">
      <alignment horizontal="right" vertical="center"/>
    </xf>
    <xf numFmtId="4" fontId="58" fillId="67" borderId="28" applyNumberFormat="0" applyProtection="0">
      <alignment horizontal="right" vertical="center"/>
    </xf>
    <xf numFmtId="4" fontId="58" fillId="67" borderId="28" applyNumberFormat="0" applyProtection="0">
      <alignment horizontal="right" vertical="center"/>
    </xf>
    <xf numFmtId="4" fontId="58" fillId="67" borderId="28" applyNumberFormat="0" applyProtection="0">
      <alignment horizontal="right" vertical="center"/>
    </xf>
    <xf numFmtId="4" fontId="58" fillId="67" borderId="28" applyNumberFormat="0" applyProtection="0">
      <alignment horizontal="right" vertical="center"/>
    </xf>
    <xf numFmtId="4" fontId="58" fillId="67" borderId="28" applyNumberFormat="0" applyProtection="0">
      <alignment horizontal="right" vertical="center"/>
    </xf>
    <xf numFmtId="4" fontId="57" fillId="44" borderId="28" applyNumberFormat="0" applyProtection="0">
      <alignment horizontal="right" vertical="center"/>
    </xf>
    <xf numFmtId="4" fontId="57" fillId="44" borderId="28" applyNumberFormat="0" applyProtection="0">
      <alignment horizontal="right" vertical="center"/>
    </xf>
    <xf numFmtId="4" fontId="57" fillId="44" borderId="28" applyNumberFormat="0" applyProtection="0">
      <alignment horizontal="right" vertical="center"/>
    </xf>
    <xf numFmtId="4" fontId="57" fillId="44" borderId="28" applyNumberFormat="0" applyProtection="0">
      <alignment horizontal="right" vertical="center"/>
    </xf>
    <xf numFmtId="4" fontId="57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7" fillId="64" borderId="0" applyNumberFormat="0" applyProtection="0">
      <alignment horizontal="left" vertical="center" indent="1"/>
    </xf>
    <xf numFmtId="4" fontId="57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7" fillId="64" borderId="0" applyNumberFormat="0" applyProtection="0">
      <alignment horizontal="left" vertical="center" indent="1"/>
    </xf>
    <xf numFmtId="4" fontId="57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7" fillId="64" borderId="0" applyNumberFormat="0" applyProtection="0">
      <alignment horizontal="left" vertical="center" indent="1"/>
    </xf>
    <xf numFmtId="4" fontId="57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7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7" fillId="44" borderId="0" applyNumberFormat="0" applyProtection="0">
      <alignment horizontal="left" vertical="center" indent="1"/>
    </xf>
    <xf numFmtId="4" fontId="57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7" fillId="44" borderId="0" applyNumberFormat="0" applyProtection="0">
      <alignment horizontal="left" vertical="center" indent="1"/>
    </xf>
    <xf numFmtId="4" fontId="57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7" fillId="44" borderId="0" applyNumberFormat="0" applyProtection="0">
      <alignment horizontal="left" vertical="center" indent="1"/>
    </xf>
    <xf numFmtId="4" fontId="57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center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66" borderId="28" applyNumberFormat="0" applyProtection="0">
      <alignment horizontal="left" vertical="top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center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44" borderId="28" applyNumberFormat="0" applyProtection="0">
      <alignment horizontal="left" vertical="top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center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8" borderId="28" applyNumberFormat="0" applyProtection="0">
      <alignment horizontal="left" vertical="top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center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64" borderId="28" applyNumberFormat="0" applyProtection="0">
      <alignment horizontal="left" vertical="top" indent="1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0" fontId="18" fillId="45" borderId="19" applyNumberFormat="0">
      <protection locked="0"/>
    </xf>
    <xf numFmtId="4" fontId="57" fillId="69" borderId="30" applyNumberFormat="0" applyProtection="0">
      <alignment vertical="center"/>
    </xf>
    <xf numFmtId="4" fontId="57" fillId="69" borderId="30" applyNumberFormat="0" applyProtection="0">
      <alignment vertical="center"/>
    </xf>
    <xf numFmtId="4" fontId="57" fillId="69" borderId="30" applyNumberFormat="0" applyProtection="0">
      <alignment vertical="center"/>
    </xf>
    <xf numFmtId="4" fontId="57" fillId="69" borderId="30" applyNumberFormat="0" applyProtection="0">
      <alignment vertical="center"/>
    </xf>
    <xf numFmtId="4" fontId="57" fillId="69" borderId="30" applyNumberFormat="0" applyProtection="0">
      <alignment vertical="center"/>
    </xf>
    <xf numFmtId="4" fontId="57" fillId="69" borderId="30" applyNumberFormat="0" applyProtection="0">
      <alignment vertical="center"/>
    </xf>
    <xf numFmtId="4" fontId="58" fillId="70" borderId="30" applyNumberFormat="0" applyProtection="0">
      <alignment vertical="center"/>
    </xf>
    <xf numFmtId="4" fontId="58" fillId="70" borderId="30" applyNumberFormat="0" applyProtection="0">
      <alignment vertical="center"/>
    </xf>
    <xf numFmtId="4" fontId="58" fillId="70" borderId="30" applyNumberFormat="0" applyProtection="0">
      <alignment vertical="center"/>
    </xf>
    <xf numFmtId="4" fontId="58" fillId="70" borderId="30" applyNumberFormat="0" applyProtection="0">
      <alignment vertical="center"/>
    </xf>
    <xf numFmtId="4" fontId="58" fillId="70" borderId="30" applyNumberFormat="0" applyProtection="0">
      <alignment vertical="center"/>
    </xf>
    <xf numFmtId="4" fontId="57" fillId="69" borderId="30" applyNumberFormat="0" applyProtection="0">
      <alignment vertical="center"/>
    </xf>
    <xf numFmtId="4" fontId="57" fillId="69" borderId="30" applyNumberFormat="0" applyProtection="0">
      <alignment vertical="center"/>
    </xf>
    <xf numFmtId="4" fontId="57" fillId="69" borderId="30" applyNumberFormat="0" applyProtection="0">
      <alignment vertical="center"/>
    </xf>
    <xf numFmtId="4" fontId="57" fillId="69" borderId="30" applyNumberFormat="0" applyProtection="0">
      <alignment vertical="center"/>
    </xf>
    <xf numFmtId="4" fontId="61" fillId="69" borderId="30" applyNumberFormat="0" applyProtection="0">
      <alignment vertical="center"/>
    </xf>
    <xf numFmtId="4" fontId="61" fillId="69" borderId="30" applyNumberFormat="0" applyProtection="0">
      <alignment vertical="center"/>
    </xf>
    <xf numFmtId="4" fontId="61" fillId="69" borderId="30" applyNumberFormat="0" applyProtection="0">
      <alignment vertical="center"/>
    </xf>
    <xf numFmtId="4" fontId="61" fillId="69" borderId="30" applyNumberFormat="0" applyProtection="0">
      <alignment vertical="center"/>
    </xf>
    <xf numFmtId="4" fontId="61" fillId="69" borderId="30" applyNumberFormat="0" applyProtection="0">
      <alignment vertical="center"/>
    </xf>
    <xf numFmtId="4" fontId="61" fillId="69" borderId="30" applyNumberFormat="0" applyProtection="0">
      <alignment vertical="center"/>
    </xf>
    <xf numFmtId="4" fontId="62" fillId="70" borderId="30" applyNumberFormat="0" applyProtection="0">
      <alignment vertical="center"/>
    </xf>
    <xf numFmtId="4" fontId="62" fillId="70" borderId="30" applyNumberFormat="0" applyProtection="0">
      <alignment vertical="center"/>
    </xf>
    <xf numFmtId="4" fontId="62" fillId="70" borderId="30" applyNumberFormat="0" applyProtection="0">
      <alignment vertical="center"/>
    </xf>
    <xf numFmtId="4" fontId="62" fillId="70" borderId="30" applyNumberFormat="0" applyProtection="0">
      <alignment vertical="center"/>
    </xf>
    <xf numFmtId="4" fontId="62" fillId="70" borderId="30" applyNumberFormat="0" applyProtection="0">
      <alignment vertical="center"/>
    </xf>
    <xf numFmtId="4" fontId="61" fillId="69" borderId="30" applyNumberFormat="0" applyProtection="0">
      <alignment vertical="center"/>
    </xf>
    <xf numFmtId="4" fontId="61" fillId="69" borderId="30" applyNumberFormat="0" applyProtection="0">
      <alignment vertical="center"/>
    </xf>
    <xf numFmtId="4" fontId="61" fillId="69" borderId="30" applyNumberFormat="0" applyProtection="0">
      <alignment vertical="center"/>
    </xf>
    <xf numFmtId="4" fontId="61" fillId="69" borderId="30" applyNumberFormat="0" applyProtection="0">
      <alignment vertical="center"/>
    </xf>
    <xf numFmtId="4" fontId="57" fillId="69" borderId="30" applyNumberFormat="0" applyProtection="0">
      <alignment horizontal="left" vertical="center" indent="1"/>
    </xf>
    <xf numFmtId="4" fontId="57" fillId="69" borderId="30" applyNumberFormat="0" applyProtection="0">
      <alignment horizontal="left" vertical="center" indent="1"/>
    </xf>
    <xf numFmtId="4" fontId="57" fillId="69" borderId="30" applyNumberFormat="0" applyProtection="0">
      <alignment horizontal="left" vertical="center" indent="1"/>
    </xf>
    <xf numFmtId="4" fontId="57" fillId="69" borderId="30" applyNumberFormat="0" applyProtection="0">
      <alignment horizontal="left" vertical="center" indent="1"/>
    </xf>
    <xf numFmtId="4" fontId="57" fillId="69" borderId="30" applyNumberFormat="0" applyProtection="0">
      <alignment horizontal="left" vertical="center" indent="1"/>
    </xf>
    <xf numFmtId="4" fontId="57" fillId="69" borderId="30" applyNumberFormat="0" applyProtection="0">
      <alignment horizontal="left" vertical="center" indent="1"/>
    </xf>
    <xf numFmtId="4" fontId="60" fillId="67" borderId="31" applyNumberFormat="0" applyProtection="0">
      <alignment horizontal="left" vertical="center" indent="1"/>
    </xf>
    <xf numFmtId="4" fontId="60" fillId="67" borderId="31" applyNumberFormat="0" applyProtection="0">
      <alignment horizontal="left" vertical="center" indent="1"/>
    </xf>
    <xf numFmtId="4" fontId="60" fillId="67" borderId="31" applyNumberFormat="0" applyProtection="0">
      <alignment horizontal="left" vertical="center" indent="1"/>
    </xf>
    <xf numFmtId="4" fontId="57" fillId="69" borderId="30" applyNumberFormat="0" applyProtection="0">
      <alignment horizontal="left" vertical="center" indent="1"/>
    </xf>
    <xf numFmtId="4" fontId="57" fillId="69" borderId="30" applyNumberFormat="0" applyProtection="0">
      <alignment horizontal="left" vertical="center" indent="1"/>
    </xf>
    <xf numFmtId="4" fontId="57" fillId="69" borderId="30" applyNumberFormat="0" applyProtection="0">
      <alignment horizontal="left" vertical="center" indent="1"/>
    </xf>
    <xf numFmtId="4" fontId="57" fillId="69" borderId="30" applyNumberFormat="0" applyProtection="0">
      <alignment horizontal="left" vertical="center" indent="1"/>
    </xf>
    <xf numFmtId="0" fontId="57" fillId="69" borderId="30" applyNumberFormat="0" applyProtection="0">
      <alignment horizontal="left" vertical="top" indent="1"/>
    </xf>
    <xf numFmtId="0" fontId="57" fillId="69" borderId="30" applyNumberFormat="0" applyProtection="0">
      <alignment horizontal="left" vertical="top" indent="1"/>
    </xf>
    <xf numFmtId="0" fontId="57" fillId="69" borderId="30" applyNumberFormat="0" applyProtection="0">
      <alignment horizontal="left" vertical="top" indent="1"/>
    </xf>
    <xf numFmtId="0" fontId="57" fillId="69" borderId="30" applyNumberFormat="0" applyProtection="0">
      <alignment horizontal="left" vertical="top" indent="1"/>
    </xf>
    <xf numFmtId="0" fontId="57" fillId="69" borderId="30" applyNumberFormat="0" applyProtection="0">
      <alignment horizontal="left" vertical="top" indent="1"/>
    </xf>
    <xf numFmtId="4" fontId="57" fillId="64" borderId="30" applyNumberFormat="0" applyProtection="0">
      <alignment horizontal="right" vertical="center"/>
    </xf>
    <xf numFmtId="4" fontId="57" fillId="64" borderId="30" applyNumberFormat="0" applyProtection="0">
      <alignment horizontal="right" vertical="center"/>
    </xf>
    <xf numFmtId="4" fontId="57" fillId="64" borderId="30" applyNumberFormat="0" applyProtection="0">
      <alignment horizontal="right" vertical="center"/>
    </xf>
    <xf numFmtId="4" fontId="57" fillId="64" borderId="30" applyNumberFormat="0" applyProtection="0">
      <alignment horizontal="right" vertical="center"/>
    </xf>
    <xf numFmtId="4" fontId="57" fillId="64" borderId="30" applyNumberFormat="0" applyProtection="0">
      <alignment horizontal="right" vertical="center"/>
    </xf>
    <xf numFmtId="4" fontId="57" fillId="64" borderId="30" applyNumberFormat="0" applyProtection="0">
      <alignment horizontal="right" vertical="center"/>
    </xf>
    <xf numFmtId="4" fontId="63" fillId="45" borderId="32" applyNumberFormat="0" applyProtection="0">
      <alignment horizontal="center" vertical="center" wrapText="1"/>
    </xf>
    <xf numFmtId="4" fontId="63" fillId="45" borderId="32" applyNumberFormat="0" applyProtection="0">
      <alignment horizontal="center" vertical="center" wrapText="1"/>
    </xf>
    <xf numFmtId="4" fontId="63" fillId="45" borderId="32" applyNumberFormat="0" applyProtection="0">
      <alignment horizontal="center" vertical="center" wrapText="1"/>
    </xf>
    <xf numFmtId="4" fontId="57" fillId="64" borderId="30" applyNumberFormat="0" applyProtection="0">
      <alignment horizontal="right" vertical="center"/>
    </xf>
    <xf numFmtId="4" fontId="57" fillId="64" borderId="30" applyNumberFormat="0" applyProtection="0">
      <alignment horizontal="right" vertical="center"/>
    </xf>
    <xf numFmtId="4" fontId="57" fillId="64" borderId="30" applyNumberFormat="0" applyProtection="0">
      <alignment horizontal="right" vertical="center"/>
    </xf>
    <xf numFmtId="4" fontId="57" fillId="64" borderId="30" applyNumberFormat="0" applyProtection="0">
      <alignment horizontal="right" vertical="center"/>
    </xf>
    <xf numFmtId="4" fontId="61" fillId="64" borderId="30" applyNumberFormat="0" applyProtection="0">
      <alignment horizontal="right" vertical="center"/>
    </xf>
    <xf numFmtId="4" fontId="61" fillId="64" borderId="30" applyNumberFormat="0" applyProtection="0">
      <alignment horizontal="right" vertical="center"/>
    </xf>
    <xf numFmtId="4" fontId="61" fillId="64" borderId="30" applyNumberFormat="0" applyProtection="0">
      <alignment horizontal="right" vertical="center"/>
    </xf>
    <xf numFmtId="4" fontId="61" fillId="64" borderId="30" applyNumberFormat="0" applyProtection="0">
      <alignment horizontal="right" vertical="center"/>
    </xf>
    <xf numFmtId="4" fontId="61" fillId="64" borderId="30" applyNumberFormat="0" applyProtection="0">
      <alignment horizontal="right" vertical="center"/>
    </xf>
    <xf numFmtId="4" fontId="61" fillId="64" borderId="30" applyNumberFormat="0" applyProtection="0">
      <alignment horizontal="right" vertical="center"/>
    </xf>
    <xf numFmtId="4" fontId="62" fillId="70" borderId="30" applyNumberFormat="0" applyProtection="0">
      <alignment horizontal="center" vertical="center" wrapText="1"/>
    </xf>
    <xf numFmtId="4" fontId="62" fillId="70" borderId="30" applyNumberFormat="0" applyProtection="0">
      <alignment horizontal="center" vertical="center" wrapText="1"/>
    </xf>
    <xf numFmtId="4" fontId="62" fillId="70" borderId="30" applyNumberFormat="0" applyProtection="0">
      <alignment horizontal="center" vertical="center" wrapText="1"/>
    </xf>
    <xf numFmtId="4" fontId="62" fillId="70" borderId="30" applyNumberFormat="0" applyProtection="0">
      <alignment horizontal="center" vertical="center" wrapText="1"/>
    </xf>
    <xf numFmtId="4" fontId="62" fillId="70" borderId="30" applyNumberFormat="0" applyProtection="0">
      <alignment horizontal="center" vertical="center" wrapText="1"/>
    </xf>
    <xf numFmtId="4" fontId="61" fillId="64" borderId="30" applyNumberFormat="0" applyProtection="0">
      <alignment horizontal="right" vertical="center"/>
    </xf>
    <xf numFmtId="4" fontId="61" fillId="64" borderId="30" applyNumberFormat="0" applyProtection="0">
      <alignment horizontal="right" vertical="center"/>
    </xf>
    <xf numFmtId="4" fontId="61" fillId="64" borderId="30" applyNumberFormat="0" applyProtection="0">
      <alignment horizontal="right" vertical="center"/>
    </xf>
    <xf numFmtId="4" fontId="61" fillId="64" borderId="30" applyNumberFormat="0" applyProtection="0">
      <alignment horizontal="right" vertical="center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4" fontId="64" fillId="71" borderId="32" applyNumberFormat="0" applyProtection="0">
      <alignment horizontal="left" vertical="center" wrapText="1"/>
    </xf>
    <xf numFmtId="4" fontId="64" fillId="71" borderId="32" applyNumberFormat="0" applyProtection="0">
      <alignment horizontal="left" vertical="center" wrapText="1"/>
    </xf>
    <xf numFmtId="4" fontId="64" fillId="71" borderId="32" applyNumberFormat="0" applyProtection="0">
      <alignment horizontal="left" vertical="center" wrapText="1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4" fontId="57" fillId="44" borderId="30" applyNumberFormat="0" applyProtection="0">
      <alignment horizontal="left" vertical="center" indent="1"/>
    </xf>
    <xf numFmtId="0" fontId="57" fillId="44" borderId="30" applyNumberFormat="0" applyProtection="0">
      <alignment horizontal="left" vertical="top" indent="1"/>
    </xf>
    <xf numFmtId="0" fontId="57" fillId="44" borderId="30" applyNumberFormat="0" applyProtection="0">
      <alignment horizontal="left" vertical="top" indent="1"/>
    </xf>
    <xf numFmtId="0" fontId="57" fillId="44" borderId="30" applyNumberFormat="0" applyProtection="0">
      <alignment horizontal="left" vertical="top" indent="1"/>
    </xf>
    <xf numFmtId="0" fontId="57" fillId="44" borderId="30" applyNumberFormat="0" applyProtection="0">
      <alignment horizontal="left" vertical="top" indent="1"/>
    </xf>
    <xf numFmtId="0" fontId="57" fillId="44" borderId="30" applyNumberFormat="0" applyProtection="0">
      <alignment horizontal="left" vertical="top" indent="1"/>
    </xf>
    <xf numFmtId="4" fontId="65" fillId="72" borderId="0" applyNumberFormat="0" applyProtection="0">
      <alignment horizontal="left" vertical="center" indent="1"/>
    </xf>
    <xf numFmtId="4" fontId="65" fillId="72" borderId="0" applyNumberFormat="0" applyProtection="0">
      <alignment horizontal="left" vertical="center" indent="1"/>
    </xf>
    <xf numFmtId="4" fontId="65" fillId="72" borderId="0" applyNumberFormat="0" applyProtection="0">
      <alignment horizontal="left" vertical="center" indent="1"/>
    </xf>
    <xf numFmtId="4" fontId="65" fillId="72" borderId="0" applyNumberFormat="0" applyProtection="0">
      <alignment horizontal="left" vertical="center" indent="1"/>
    </xf>
    <xf numFmtId="4" fontId="65" fillId="72" borderId="0" applyNumberFormat="0" applyProtection="0">
      <alignment horizontal="left" vertical="center" indent="1"/>
    </xf>
    <xf numFmtId="4" fontId="66" fillId="64" borderId="30" applyNumberFormat="0" applyProtection="0">
      <alignment horizontal="right" vertical="center"/>
    </xf>
    <xf numFmtId="4" fontId="66" fillId="64" borderId="30" applyNumberFormat="0" applyProtection="0">
      <alignment horizontal="right" vertical="center"/>
    </xf>
    <xf numFmtId="4" fontId="66" fillId="64" borderId="30" applyNumberFormat="0" applyProtection="0">
      <alignment horizontal="right" vertical="center"/>
    </xf>
    <xf numFmtId="4" fontId="66" fillId="64" borderId="30" applyNumberFormat="0" applyProtection="0">
      <alignment horizontal="right" vertical="center"/>
    </xf>
    <xf numFmtId="4" fontId="66" fillId="64" borderId="30" applyNumberFormat="0" applyProtection="0">
      <alignment horizontal="right" vertical="center"/>
    </xf>
    <xf numFmtId="4" fontId="66" fillId="64" borderId="30" applyNumberFormat="0" applyProtection="0">
      <alignment horizontal="right" vertical="center"/>
    </xf>
    <xf numFmtId="4" fontId="67" fillId="70" borderId="30" applyNumberFormat="0" applyProtection="0">
      <alignment horizontal="right" vertical="center"/>
    </xf>
    <xf numFmtId="4" fontId="67" fillId="70" borderId="30" applyNumberFormat="0" applyProtection="0">
      <alignment horizontal="right" vertical="center"/>
    </xf>
    <xf numFmtId="4" fontId="67" fillId="70" borderId="30" applyNumberFormat="0" applyProtection="0">
      <alignment horizontal="right" vertical="center"/>
    </xf>
    <xf numFmtId="4" fontId="67" fillId="70" borderId="30" applyNumberFormat="0" applyProtection="0">
      <alignment horizontal="right" vertical="center"/>
    </xf>
    <xf numFmtId="4" fontId="67" fillId="70" borderId="30" applyNumberFormat="0" applyProtection="0">
      <alignment horizontal="right" vertical="center"/>
    </xf>
    <xf numFmtId="4" fontId="66" fillId="64" borderId="30" applyNumberFormat="0" applyProtection="0">
      <alignment horizontal="right" vertical="center"/>
    </xf>
    <xf numFmtId="4" fontId="66" fillId="64" borderId="30" applyNumberFormat="0" applyProtection="0">
      <alignment horizontal="right" vertical="center"/>
    </xf>
    <xf numFmtId="4" fontId="66" fillId="64" borderId="30" applyNumberFormat="0" applyProtection="0">
      <alignment horizontal="right" vertical="center"/>
    </xf>
    <xf numFmtId="4" fontId="66" fillId="64" borderId="30" applyNumberFormat="0" applyProtection="0">
      <alignment horizontal="right" vertical="center"/>
    </xf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1" fillId="0" borderId="33" applyNumberFormat="0" applyFill="0" applyAlignment="0" applyProtection="0"/>
    <xf numFmtId="0" fontId="72" fillId="0" borderId="34" applyNumberFormat="0" applyFill="0" applyAlignment="0" applyProtection="0"/>
    <xf numFmtId="0" fontId="4" fillId="0" borderId="2" applyNumberFormat="0" applyFill="0" applyAlignment="0" applyProtection="0"/>
    <xf numFmtId="0" fontId="35" fillId="0" borderId="35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73" fillId="0" borderId="37" applyNumberFormat="0" applyFill="0" applyAlignment="0" applyProtection="0"/>
    <xf numFmtId="0" fontId="73" fillId="0" borderId="37" applyNumberFormat="0" applyFill="0" applyAlignment="0" applyProtection="0"/>
    <xf numFmtId="0" fontId="73" fillId="0" borderId="37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16" fillId="0" borderId="9" applyNumberFormat="0" applyFill="0" applyAlignment="0" applyProtection="0"/>
    <xf numFmtId="0" fontId="37" fillId="0" borderId="36" applyNumberFormat="0" applyFill="0" applyAlignment="0" applyProtection="0"/>
    <xf numFmtId="0" fontId="16" fillId="0" borderId="9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</cellStyleXfs>
  <cellXfs count="78">
    <xf numFmtId="0" fontId="0" fillId="0" borderId="0" xfId="0"/>
    <xf numFmtId="0" fontId="21" fillId="0" borderId="0" xfId="0" applyFont="1"/>
    <xf numFmtId="0" fontId="19" fillId="33" borderId="16" xfId="2" applyFont="1" applyFill="1" applyBorder="1" applyAlignment="1">
      <alignment horizontal="center" vertical="center" wrapText="1"/>
    </xf>
    <xf numFmtId="0" fontId="21" fillId="34" borderId="10" xfId="0" applyFont="1" applyFill="1" applyBorder="1" applyAlignment="1" applyProtection="1">
      <alignment horizontal="left" vertical="top"/>
      <protection locked="0"/>
    </xf>
    <xf numFmtId="0" fontId="21" fillId="34" borderId="11" xfId="0" applyFont="1" applyFill="1" applyBorder="1" applyAlignment="1" applyProtection="1">
      <alignment horizontal="left" vertical="top"/>
      <protection locked="0"/>
    </xf>
    <xf numFmtId="4" fontId="21" fillId="34" borderId="12" xfId="0" applyNumberFormat="1" applyFont="1" applyFill="1" applyBorder="1" applyAlignment="1" applyProtection="1">
      <alignment vertical="top"/>
      <protection locked="0"/>
    </xf>
    <xf numFmtId="0" fontId="21" fillId="34" borderId="0" xfId="0" applyFont="1" applyFill="1"/>
    <xf numFmtId="0" fontId="21" fillId="34" borderId="17" xfId="0" applyFont="1" applyFill="1" applyBorder="1" applyAlignment="1" applyProtection="1">
      <alignment horizontal="left" vertical="top"/>
      <protection locked="0"/>
    </xf>
    <xf numFmtId="0" fontId="21" fillId="34" borderId="0" xfId="0" applyFont="1" applyFill="1" applyAlignment="1" applyProtection="1">
      <alignment horizontal="left" vertical="top"/>
      <protection locked="0"/>
    </xf>
    <xf numFmtId="4" fontId="21" fillId="34" borderId="18" xfId="0" applyNumberFormat="1" applyFont="1" applyFill="1" applyBorder="1" applyAlignment="1" applyProtection="1">
      <alignment vertical="top"/>
      <protection locked="0"/>
    </xf>
    <xf numFmtId="0" fontId="23" fillId="34" borderId="17" xfId="0" applyFont="1" applyFill="1" applyBorder="1" applyAlignment="1" applyProtection="1">
      <alignment horizontal="center" vertical="top" wrapText="1"/>
      <protection locked="0"/>
    </xf>
    <xf numFmtId="0" fontId="25" fillId="34" borderId="0" xfId="3" applyNumberFormat="1" applyFont="1" applyFill="1" applyBorder="1" applyAlignment="1" applyProtection="1">
      <alignment horizontal="left" vertical="top"/>
      <protection locked="0"/>
    </xf>
    <xf numFmtId="4" fontId="23" fillId="34" borderId="18" xfId="0" applyNumberFormat="1" applyFont="1" applyFill="1" applyBorder="1" applyAlignment="1" applyProtection="1">
      <alignment vertical="top"/>
      <protection locked="0"/>
    </xf>
    <xf numFmtId="0" fontId="21" fillId="34" borderId="13" xfId="0" applyFont="1" applyFill="1" applyBorder="1" applyAlignment="1" applyProtection="1">
      <alignment horizontal="left" vertical="top"/>
      <protection locked="0"/>
    </xf>
    <xf numFmtId="0" fontId="21" fillId="34" borderId="14" xfId="0" applyFont="1" applyFill="1" applyBorder="1" applyAlignment="1" applyProtection="1">
      <alignment horizontal="left" vertical="top"/>
      <protection locked="0"/>
    </xf>
    <xf numFmtId="4" fontId="21" fillId="34" borderId="15" xfId="0" applyNumberFormat="1" applyFont="1" applyFill="1" applyBorder="1" applyAlignment="1" applyProtection="1">
      <alignment vertical="top"/>
      <protection locked="0"/>
    </xf>
    <xf numFmtId="4" fontId="21" fillId="34" borderId="0" xfId="0" applyNumberFormat="1" applyFont="1" applyFill="1" applyAlignment="1" applyProtection="1">
      <alignment vertical="top"/>
      <protection locked="0"/>
    </xf>
    <xf numFmtId="0" fontId="18" fillId="34" borderId="0" xfId="0" applyFont="1" applyFill="1" applyProtection="1">
      <protection locked="0"/>
    </xf>
    <xf numFmtId="0" fontId="21" fillId="34" borderId="0" xfId="0" applyFont="1" applyFill="1" applyProtection="1">
      <protection locked="0"/>
    </xf>
    <xf numFmtId="0" fontId="21" fillId="34" borderId="0" xfId="4" applyFont="1" applyFill="1" applyProtection="1">
      <protection locked="0"/>
    </xf>
    <xf numFmtId="0" fontId="21" fillId="0" borderId="0" xfId="5" applyFont="1" applyAlignment="1" applyProtection="1">
      <alignment vertical="top"/>
      <protection locked="0"/>
    </xf>
    <xf numFmtId="0" fontId="21" fillId="0" borderId="0" xfId="4" applyFont="1" applyProtection="1">
      <protection locked="0"/>
    </xf>
    <xf numFmtId="0" fontId="21" fillId="0" borderId="0" xfId="0" applyFont="1" applyAlignment="1" applyProtection="1">
      <alignment horizontal="left" vertical="top"/>
      <protection locked="0"/>
    </xf>
    <xf numFmtId="4" fontId="21" fillId="0" borderId="0" xfId="0" applyNumberFormat="1" applyFont="1" applyAlignment="1" applyProtection="1">
      <alignment vertical="top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/>
    <xf numFmtId="0" fontId="22" fillId="0" borderId="0" xfId="0" applyFont="1"/>
    <xf numFmtId="0" fontId="26" fillId="0" borderId="0" xfId="0" applyFont="1"/>
    <xf numFmtId="0" fontId="27" fillId="0" borderId="19" xfId="0" applyFont="1" applyBorder="1" applyAlignment="1">
      <alignment horizontal="left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vertical="center"/>
    </xf>
    <xf numFmtId="43" fontId="27" fillId="0" borderId="19" xfId="1" applyFont="1" applyFill="1" applyBorder="1" applyAlignment="1">
      <alignment horizontal="center" vertical="center"/>
    </xf>
    <xf numFmtId="43" fontId="28" fillId="0" borderId="0" xfId="0" applyNumberFormat="1" applyFont="1"/>
    <xf numFmtId="0" fontId="26" fillId="0" borderId="19" xfId="0" applyFont="1" applyBorder="1" applyAlignment="1">
      <alignment horizontal="center"/>
    </xf>
    <xf numFmtId="0" fontId="29" fillId="0" borderId="19" xfId="0" applyFont="1" applyBorder="1" applyAlignment="1">
      <alignment horizontal="left" vertical="center"/>
    </xf>
    <xf numFmtId="43" fontId="27" fillId="0" borderId="19" xfId="1" applyFont="1" applyFill="1" applyBorder="1"/>
    <xf numFmtId="43" fontId="27" fillId="0" borderId="19" xfId="1" applyFont="1" applyFill="1" applyBorder="1" applyAlignment="1">
      <alignment horizontal="center"/>
    </xf>
    <xf numFmtId="0" fontId="21" fillId="0" borderId="19" xfId="0" applyFont="1" applyBorder="1" applyAlignment="1">
      <alignment horizontal="right"/>
    </xf>
    <xf numFmtId="0" fontId="21" fillId="0" borderId="19" xfId="0" applyFont="1" applyBorder="1" applyAlignment="1">
      <alignment horizontal="left"/>
    </xf>
    <xf numFmtId="0" fontId="28" fillId="0" borderId="19" xfId="0" applyFont="1" applyBorder="1"/>
    <xf numFmtId="43" fontId="29" fillId="0" borderId="19" xfId="1" applyFont="1" applyFill="1" applyBorder="1"/>
    <xf numFmtId="43" fontId="29" fillId="0" borderId="19" xfId="1" applyFont="1" applyFill="1" applyBorder="1" applyAlignment="1">
      <alignment horizontal="center" vertical="center"/>
    </xf>
    <xf numFmtId="43" fontId="29" fillId="0" borderId="19" xfId="1" applyFont="1" applyFill="1" applyBorder="1" applyAlignment="1">
      <alignment vertical="top"/>
    </xf>
    <xf numFmtId="0" fontId="29" fillId="0" borderId="19" xfId="0" applyFont="1" applyBorder="1"/>
    <xf numFmtId="43" fontId="26" fillId="0" borderId="0" xfId="1" applyFont="1"/>
    <xf numFmtId="43" fontId="28" fillId="0" borderId="0" xfId="1" applyFont="1"/>
    <xf numFmtId="43" fontId="26" fillId="0" borderId="0" xfId="0" applyNumberFormat="1" applyFont="1"/>
    <xf numFmtId="43" fontId="30" fillId="0" borderId="0" xfId="0" applyNumberFormat="1" applyFont="1"/>
    <xf numFmtId="0" fontId="22" fillId="0" borderId="19" xfId="0" applyFont="1" applyBorder="1"/>
    <xf numFmtId="0" fontId="21" fillId="34" borderId="19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43" fontId="29" fillId="0" borderId="0" xfId="1" applyFont="1" applyFill="1" applyBorder="1"/>
    <xf numFmtId="43" fontId="27" fillId="0" borderId="0" xfId="1" applyFont="1" applyFill="1" applyBorder="1" applyAlignment="1">
      <alignment horizontal="center"/>
    </xf>
    <xf numFmtId="0" fontId="28" fillId="0" borderId="0" xfId="0" applyFont="1"/>
    <xf numFmtId="43" fontId="29" fillId="0" borderId="0" xfId="1" applyFont="1" applyFill="1"/>
    <xf numFmtId="0" fontId="26" fillId="0" borderId="20" xfId="0" applyFont="1" applyBorder="1"/>
    <xf numFmtId="43" fontId="26" fillId="0" borderId="21" xfId="1" applyFont="1" applyFill="1" applyBorder="1"/>
    <xf numFmtId="43" fontId="26" fillId="0" borderId="22" xfId="1" applyFont="1" applyFill="1" applyBorder="1"/>
    <xf numFmtId="43" fontId="21" fillId="0" borderId="0" xfId="0" applyNumberFormat="1" applyFont="1"/>
    <xf numFmtId="43" fontId="21" fillId="0" borderId="0" xfId="1" applyFont="1"/>
    <xf numFmtId="0" fontId="21" fillId="0" borderId="0" xfId="0" applyFont="1" applyAlignment="1">
      <alignment horizontal="center"/>
    </xf>
    <xf numFmtId="0" fontId="19" fillId="33" borderId="10" xfId="2" applyFont="1" applyFill="1" applyBorder="1" applyAlignment="1" applyProtection="1">
      <alignment horizontal="center" vertical="center" wrapText="1"/>
      <protection locked="0"/>
    </xf>
    <xf numFmtId="0" fontId="19" fillId="33" borderId="11" xfId="2" applyFont="1" applyFill="1" applyBorder="1" applyAlignment="1" applyProtection="1">
      <alignment horizontal="center" vertical="center" wrapText="1"/>
      <protection locked="0"/>
    </xf>
    <xf numFmtId="0" fontId="19" fillId="33" borderId="12" xfId="2" applyFont="1" applyFill="1" applyBorder="1" applyAlignment="1" applyProtection="1">
      <alignment horizontal="center" vertical="center" wrapText="1"/>
      <protection locked="0"/>
    </xf>
    <xf numFmtId="0" fontId="19" fillId="33" borderId="13" xfId="2" applyFont="1" applyFill="1" applyBorder="1" applyAlignment="1" applyProtection="1">
      <alignment horizontal="center" vertical="center" wrapText="1"/>
      <protection locked="0"/>
    </xf>
    <xf numFmtId="0" fontId="19" fillId="33" borderId="14" xfId="2" applyFont="1" applyFill="1" applyBorder="1" applyAlignment="1" applyProtection="1">
      <alignment horizontal="center" vertical="center" wrapText="1"/>
      <protection locked="0"/>
    </xf>
    <xf numFmtId="0" fontId="19" fillId="33" borderId="15" xfId="2" applyFont="1" applyFill="1" applyBorder="1" applyAlignment="1" applyProtection="1">
      <alignment horizontal="center" vertical="center" wrapText="1"/>
      <protection locked="0"/>
    </xf>
    <xf numFmtId="0" fontId="22" fillId="34" borderId="17" xfId="0" applyFont="1" applyFill="1" applyBorder="1" applyAlignment="1" applyProtection="1">
      <alignment horizontal="justify" vertical="top" wrapText="1"/>
      <protection locked="0"/>
    </xf>
    <xf numFmtId="0" fontId="22" fillId="34" borderId="0" xfId="0" applyFont="1" applyFill="1" applyAlignment="1" applyProtection="1">
      <alignment horizontal="justify" vertical="top" wrapText="1"/>
      <protection locked="0"/>
    </xf>
    <xf numFmtId="0" fontId="22" fillId="34" borderId="18" xfId="0" applyFont="1" applyFill="1" applyBorder="1" applyAlignment="1" applyProtection="1">
      <alignment horizontal="justify" vertical="top" wrapText="1"/>
      <protection locked="0"/>
    </xf>
    <xf numFmtId="0" fontId="21" fillId="34" borderId="17" xfId="0" applyFont="1" applyFill="1" applyBorder="1" applyAlignment="1" applyProtection="1">
      <alignment horizontal="center" vertical="top" wrapText="1"/>
      <protection locked="0"/>
    </xf>
    <xf numFmtId="0" fontId="21" fillId="34" borderId="0" xfId="0" applyFont="1" applyFill="1" applyAlignment="1" applyProtection="1">
      <alignment horizontal="center" vertical="top" wrapText="1"/>
      <protection locked="0"/>
    </xf>
    <xf numFmtId="0" fontId="21" fillId="34" borderId="18" xfId="0" applyFont="1" applyFill="1" applyBorder="1" applyAlignment="1" applyProtection="1">
      <alignment horizontal="center" vertical="top" wrapText="1"/>
      <protection locked="0"/>
    </xf>
    <xf numFmtId="0" fontId="18" fillId="34" borderId="0" xfId="2" applyFill="1" applyAlignment="1" applyProtection="1">
      <alignment vertical="center" wrapText="1"/>
      <protection locked="0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top" wrapText="1"/>
    </xf>
  </cellXfs>
  <cellStyles count="6323">
    <cellStyle name="=C:\WINNT\SYSTEM32\COMMAND.COM" xfId="6"/>
    <cellStyle name="20% - Énfasis1 2" xfId="7"/>
    <cellStyle name="20% - Énfasis1 2 2" xfId="8"/>
    <cellStyle name="20% - Énfasis1 2 2 2" xfId="9"/>
    <cellStyle name="20% - Énfasis1 2 2 2 2" xfId="10"/>
    <cellStyle name="20% - Énfasis1 2 2 2 2 2" xfId="11"/>
    <cellStyle name="20% - Énfasis1 2 2 2 2 2 2" xfId="12"/>
    <cellStyle name="20% - Énfasis1 2 2 2 2 3" xfId="13"/>
    <cellStyle name="20% - Énfasis1 2 2 2 3" xfId="14"/>
    <cellStyle name="20% - Énfasis1 2 2 2 3 2" xfId="15"/>
    <cellStyle name="20% - Énfasis1 2 2 2 4" xfId="16"/>
    <cellStyle name="20% - Énfasis1 2 2 3" xfId="17"/>
    <cellStyle name="20% - Énfasis1 2 2 3 2" xfId="18"/>
    <cellStyle name="20% - Énfasis1 2 2 3 2 2" xfId="19"/>
    <cellStyle name="20% - Énfasis1 2 2 3 3" xfId="20"/>
    <cellStyle name="20% - Énfasis1 2 2 4" xfId="21"/>
    <cellStyle name="20% - Énfasis1 2 2 4 2" xfId="22"/>
    <cellStyle name="20% - Énfasis1 2 2 5" xfId="23"/>
    <cellStyle name="20% - Énfasis1 2 3" xfId="24"/>
    <cellStyle name="20% - Énfasis1 2 3 2" xfId="25"/>
    <cellStyle name="20% - Énfasis1 2 3 2 2" xfId="26"/>
    <cellStyle name="20% - Énfasis1 2 3 2 2 2" xfId="27"/>
    <cellStyle name="20% - Énfasis1 2 3 2 3" xfId="28"/>
    <cellStyle name="20% - Énfasis1 2 3 3" xfId="29"/>
    <cellStyle name="20% - Énfasis1 2 3 3 2" xfId="30"/>
    <cellStyle name="20% - Énfasis1 2 3 4" xfId="31"/>
    <cellStyle name="20% - Énfasis1 2 4" xfId="32"/>
    <cellStyle name="20% - Énfasis1 2 4 2" xfId="33"/>
    <cellStyle name="20% - Énfasis1 2 4 2 2" xfId="34"/>
    <cellStyle name="20% - Énfasis1 2 4 3" xfId="35"/>
    <cellStyle name="20% - Énfasis1 2 5" xfId="36"/>
    <cellStyle name="20% - Énfasis1 2 5 2" xfId="37"/>
    <cellStyle name="20% - Énfasis1 2 6" xfId="38"/>
    <cellStyle name="20% - Énfasis1 3" xfId="39"/>
    <cellStyle name="20% - Énfasis1 3 2" xfId="40"/>
    <cellStyle name="20% - Énfasis1 3 2 2" xfId="41"/>
    <cellStyle name="20% - Énfasis1 3 2 2 2" xfId="42"/>
    <cellStyle name="20% - Énfasis1 3 2 2 2 2" xfId="43"/>
    <cellStyle name="20% - Énfasis1 3 2 2 3" xfId="44"/>
    <cellStyle name="20% - Énfasis1 3 2 3" xfId="45"/>
    <cellStyle name="20% - Énfasis1 3 2 3 2" xfId="46"/>
    <cellStyle name="20% - Énfasis1 3 2 4" xfId="47"/>
    <cellStyle name="20% - Énfasis1 3 3" xfId="48"/>
    <cellStyle name="20% - Énfasis1 3 3 2" xfId="49"/>
    <cellStyle name="20% - Énfasis1 3 3 2 2" xfId="50"/>
    <cellStyle name="20% - Énfasis1 3 3 3" xfId="51"/>
    <cellStyle name="20% - Énfasis1 3 4" xfId="52"/>
    <cellStyle name="20% - Énfasis1 3 4 2" xfId="53"/>
    <cellStyle name="20% - Énfasis1 3 5" xfId="54"/>
    <cellStyle name="20% - Énfasis1 4" xfId="55"/>
    <cellStyle name="20% - Énfasis1 4 2" xfId="56"/>
    <cellStyle name="20% - Énfasis1 4 2 2" xfId="57"/>
    <cellStyle name="20% - Énfasis1 4 2 2 2" xfId="58"/>
    <cellStyle name="20% - Énfasis1 4 2 2 2 2" xfId="59"/>
    <cellStyle name="20% - Énfasis1 4 2 2 3" xfId="60"/>
    <cellStyle name="20% - Énfasis1 4 2 3" xfId="61"/>
    <cellStyle name="20% - Énfasis1 4 2 3 2" xfId="62"/>
    <cellStyle name="20% - Énfasis1 4 2 4" xfId="63"/>
    <cellStyle name="20% - Énfasis1 4 3" xfId="64"/>
    <cellStyle name="20% - Énfasis1 4 3 2" xfId="65"/>
    <cellStyle name="20% - Énfasis1 4 3 2 2" xfId="66"/>
    <cellStyle name="20% - Énfasis1 4 3 3" xfId="67"/>
    <cellStyle name="20% - Énfasis1 4 4" xfId="68"/>
    <cellStyle name="20% - Énfasis1 4 4 2" xfId="69"/>
    <cellStyle name="20% - Énfasis1 4 5" xfId="70"/>
    <cellStyle name="20% - Énfasis1 5" xfId="71"/>
    <cellStyle name="20% - Énfasis1 5 2" xfId="72"/>
    <cellStyle name="20% - Énfasis1 5 2 2" xfId="73"/>
    <cellStyle name="20% - Énfasis1 5 2 2 2" xfId="74"/>
    <cellStyle name="20% - Énfasis1 5 2 3" xfId="75"/>
    <cellStyle name="20% - Énfasis1 5 3" xfId="76"/>
    <cellStyle name="20% - Énfasis1 5 3 2" xfId="77"/>
    <cellStyle name="20% - Énfasis1 5 4" xfId="78"/>
    <cellStyle name="20% - Énfasis2 2" xfId="79"/>
    <cellStyle name="20% - Énfasis2 2 2" xfId="80"/>
    <cellStyle name="20% - Énfasis2 2 2 2" xfId="81"/>
    <cellStyle name="20% - Énfasis2 2 2 2 2" xfId="82"/>
    <cellStyle name="20% - Énfasis2 2 2 2 2 2" xfId="83"/>
    <cellStyle name="20% - Énfasis2 2 2 2 2 2 2" xfId="84"/>
    <cellStyle name="20% - Énfasis2 2 2 2 2 3" xfId="85"/>
    <cellStyle name="20% - Énfasis2 2 2 2 3" xfId="86"/>
    <cellStyle name="20% - Énfasis2 2 2 2 3 2" xfId="87"/>
    <cellStyle name="20% - Énfasis2 2 2 2 4" xfId="88"/>
    <cellStyle name="20% - Énfasis2 2 2 3" xfId="89"/>
    <cellStyle name="20% - Énfasis2 2 2 3 2" xfId="90"/>
    <cellStyle name="20% - Énfasis2 2 2 3 2 2" xfId="91"/>
    <cellStyle name="20% - Énfasis2 2 2 3 3" xfId="92"/>
    <cellStyle name="20% - Énfasis2 2 2 4" xfId="93"/>
    <cellStyle name="20% - Énfasis2 2 2 4 2" xfId="94"/>
    <cellStyle name="20% - Énfasis2 2 2 5" xfId="95"/>
    <cellStyle name="20% - Énfasis2 2 3" xfId="96"/>
    <cellStyle name="20% - Énfasis2 2 3 2" xfId="97"/>
    <cellStyle name="20% - Énfasis2 2 3 2 2" xfId="98"/>
    <cellStyle name="20% - Énfasis2 2 3 2 2 2" xfId="99"/>
    <cellStyle name="20% - Énfasis2 2 3 2 3" xfId="100"/>
    <cellStyle name="20% - Énfasis2 2 3 3" xfId="101"/>
    <cellStyle name="20% - Énfasis2 2 3 3 2" xfId="102"/>
    <cellStyle name="20% - Énfasis2 2 3 4" xfId="103"/>
    <cellStyle name="20% - Énfasis2 2 4" xfId="104"/>
    <cellStyle name="20% - Énfasis2 2 4 2" xfId="105"/>
    <cellStyle name="20% - Énfasis2 2 4 2 2" xfId="106"/>
    <cellStyle name="20% - Énfasis2 2 4 3" xfId="107"/>
    <cellStyle name="20% - Énfasis2 2 5" xfId="108"/>
    <cellStyle name="20% - Énfasis2 2 5 2" xfId="109"/>
    <cellStyle name="20% - Énfasis2 2 6" xfId="110"/>
    <cellStyle name="20% - Énfasis2 3" xfId="111"/>
    <cellStyle name="20% - Énfasis2 3 2" xfId="112"/>
    <cellStyle name="20% - Énfasis2 3 2 2" xfId="113"/>
    <cellStyle name="20% - Énfasis2 3 2 2 2" xfId="114"/>
    <cellStyle name="20% - Énfasis2 3 2 2 2 2" xfId="115"/>
    <cellStyle name="20% - Énfasis2 3 2 2 3" xfId="116"/>
    <cellStyle name="20% - Énfasis2 3 2 3" xfId="117"/>
    <cellStyle name="20% - Énfasis2 3 2 3 2" xfId="118"/>
    <cellStyle name="20% - Énfasis2 3 2 4" xfId="119"/>
    <cellStyle name="20% - Énfasis2 3 3" xfId="120"/>
    <cellStyle name="20% - Énfasis2 3 3 2" xfId="121"/>
    <cellStyle name="20% - Énfasis2 3 3 2 2" xfId="122"/>
    <cellStyle name="20% - Énfasis2 3 3 3" xfId="123"/>
    <cellStyle name="20% - Énfasis2 3 4" xfId="124"/>
    <cellStyle name="20% - Énfasis2 3 4 2" xfId="125"/>
    <cellStyle name="20% - Énfasis2 3 5" xfId="126"/>
    <cellStyle name="20% - Énfasis2 4" xfId="127"/>
    <cellStyle name="20% - Énfasis2 4 2" xfId="128"/>
    <cellStyle name="20% - Énfasis2 4 2 2" xfId="129"/>
    <cellStyle name="20% - Énfasis2 4 2 2 2" xfId="130"/>
    <cellStyle name="20% - Énfasis2 4 2 2 2 2" xfId="131"/>
    <cellStyle name="20% - Énfasis2 4 2 2 3" xfId="132"/>
    <cellStyle name="20% - Énfasis2 4 2 3" xfId="133"/>
    <cellStyle name="20% - Énfasis2 4 2 3 2" xfId="134"/>
    <cellStyle name="20% - Énfasis2 4 2 4" xfId="135"/>
    <cellStyle name="20% - Énfasis2 4 3" xfId="136"/>
    <cellStyle name="20% - Énfasis2 4 3 2" xfId="137"/>
    <cellStyle name="20% - Énfasis2 4 3 2 2" xfId="138"/>
    <cellStyle name="20% - Énfasis2 4 3 3" xfId="139"/>
    <cellStyle name="20% - Énfasis2 4 4" xfId="140"/>
    <cellStyle name="20% - Énfasis2 4 4 2" xfId="141"/>
    <cellStyle name="20% - Énfasis2 4 5" xfId="142"/>
    <cellStyle name="20% - Énfasis2 5" xfId="143"/>
    <cellStyle name="20% - Énfasis2 5 2" xfId="144"/>
    <cellStyle name="20% - Énfasis2 5 2 2" xfId="145"/>
    <cellStyle name="20% - Énfasis2 5 2 2 2" xfId="146"/>
    <cellStyle name="20% - Énfasis2 5 2 3" xfId="147"/>
    <cellStyle name="20% - Énfasis2 5 3" xfId="148"/>
    <cellStyle name="20% - Énfasis2 5 3 2" xfId="149"/>
    <cellStyle name="20% - Énfasis2 5 4" xfId="150"/>
    <cellStyle name="20% - Énfasis3 2" xfId="151"/>
    <cellStyle name="20% - Énfasis3 2 2" xfId="152"/>
    <cellStyle name="20% - Énfasis3 2 2 2" xfId="153"/>
    <cellStyle name="20% - Énfasis3 2 2 2 2" xfId="154"/>
    <cellStyle name="20% - Énfasis3 2 2 2 2 2" xfId="155"/>
    <cellStyle name="20% - Énfasis3 2 2 2 2 2 2" xfId="156"/>
    <cellStyle name="20% - Énfasis3 2 2 2 2 3" xfId="157"/>
    <cellStyle name="20% - Énfasis3 2 2 2 3" xfId="158"/>
    <cellStyle name="20% - Énfasis3 2 2 2 3 2" xfId="159"/>
    <cellStyle name="20% - Énfasis3 2 2 2 4" xfId="160"/>
    <cellStyle name="20% - Énfasis3 2 2 3" xfId="161"/>
    <cellStyle name="20% - Énfasis3 2 2 3 2" xfId="162"/>
    <cellStyle name="20% - Énfasis3 2 2 3 2 2" xfId="163"/>
    <cellStyle name="20% - Énfasis3 2 2 3 3" xfId="164"/>
    <cellStyle name="20% - Énfasis3 2 2 4" xfId="165"/>
    <cellStyle name="20% - Énfasis3 2 2 4 2" xfId="166"/>
    <cellStyle name="20% - Énfasis3 2 2 5" xfId="167"/>
    <cellStyle name="20% - Énfasis3 2 3" xfId="168"/>
    <cellStyle name="20% - Énfasis3 2 3 2" xfId="169"/>
    <cellStyle name="20% - Énfasis3 2 3 2 2" xfId="170"/>
    <cellStyle name="20% - Énfasis3 2 3 2 2 2" xfId="171"/>
    <cellStyle name="20% - Énfasis3 2 3 2 3" xfId="172"/>
    <cellStyle name="20% - Énfasis3 2 3 3" xfId="173"/>
    <cellStyle name="20% - Énfasis3 2 3 3 2" xfId="174"/>
    <cellStyle name="20% - Énfasis3 2 3 4" xfId="175"/>
    <cellStyle name="20% - Énfasis3 2 4" xfId="176"/>
    <cellStyle name="20% - Énfasis3 2 4 2" xfId="177"/>
    <cellStyle name="20% - Énfasis3 2 4 2 2" xfId="178"/>
    <cellStyle name="20% - Énfasis3 2 4 3" xfId="179"/>
    <cellStyle name="20% - Énfasis3 2 5" xfId="180"/>
    <cellStyle name="20% - Énfasis3 2 5 2" xfId="181"/>
    <cellStyle name="20% - Énfasis3 2 6" xfId="182"/>
    <cellStyle name="20% - Énfasis3 3" xfId="183"/>
    <cellStyle name="20% - Énfasis3 3 2" xfId="184"/>
    <cellStyle name="20% - Énfasis3 3 2 2" xfId="185"/>
    <cellStyle name="20% - Énfasis3 3 2 2 2" xfId="186"/>
    <cellStyle name="20% - Énfasis3 3 2 2 2 2" xfId="187"/>
    <cellStyle name="20% - Énfasis3 3 2 2 3" xfId="188"/>
    <cellStyle name="20% - Énfasis3 3 2 3" xfId="189"/>
    <cellStyle name="20% - Énfasis3 3 2 3 2" xfId="190"/>
    <cellStyle name="20% - Énfasis3 3 2 4" xfId="191"/>
    <cellStyle name="20% - Énfasis3 3 3" xfId="192"/>
    <cellStyle name="20% - Énfasis3 3 3 2" xfId="193"/>
    <cellStyle name="20% - Énfasis3 3 3 2 2" xfId="194"/>
    <cellStyle name="20% - Énfasis3 3 3 3" xfId="195"/>
    <cellStyle name="20% - Énfasis3 3 4" xfId="196"/>
    <cellStyle name="20% - Énfasis3 3 4 2" xfId="197"/>
    <cellStyle name="20% - Énfasis3 3 5" xfId="198"/>
    <cellStyle name="20% - Énfasis3 4" xfId="199"/>
    <cellStyle name="20% - Énfasis3 4 2" xfId="200"/>
    <cellStyle name="20% - Énfasis3 4 2 2" xfId="201"/>
    <cellStyle name="20% - Énfasis3 4 2 2 2" xfId="202"/>
    <cellStyle name="20% - Énfasis3 4 2 2 2 2" xfId="203"/>
    <cellStyle name="20% - Énfasis3 4 2 2 3" xfId="204"/>
    <cellStyle name="20% - Énfasis3 4 2 3" xfId="205"/>
    <cellStyle name="20% - Énfasis3 4 2 3 2" xfId="206"/>
    <cellStyle name="20% - Énfasis3 4 2 4" xfId="207"/>
    <cellStyle name="20% - Énfasis3 4 3" xfId="208"/>
    <cellStyle name="20% - Énfasis3 4 3 2" xfId="209"/>
    <cellStyle name="20% - Énfasis3 4 3 2 2" xfId="210"/>
    <cellStyle name="20% - Énfasis3 4 3 3" xfId="211"/>
    <cellStyle name="20% - Énfasis3 4 4" xfId="212"/>
    <cellStyle name="20% - Énfasis3 4 4 2" xfId="213"/>
    <cellStyle name="20% - Énfasis3 4 5" xfId="214"/>
    <cellStyle name="20% - Énfasis3 5" xfId="215"/>
    <cellStyle name="20% - Énfasis3 5 2" xfId="216"/>
    <cellStyle name="20% - Énfasis3 5 2 2" xfId="217"/>
    <cellStyle name="20% - Énfasis3 5 2 2 2" xfId="218"/>
    <cellStyle name="20% - Énfasis3 5 2 3" xfId="219"/>
    <cellStyle name="20% - Énfasis3 5 3" xfId="220"/>
    <cellStyle name="20% - Énfasis3 5 3 2" xfId="221"/>
    <cellStyle name="20% - Énfasis3 5 4" xfId="222"/>
    <cellStyle name="20% - Énfasis4 2" xfId="223"/>
    <cellStyle name="20% - Énfasis4 2 2" xfId="224"/>
    <cellStyle name="20% - Énfasis4 2 2 2" xfId="225"/>
    <cellStyle name="20% - Énfasis4 2 2 2 2" xfId="226"/>
    <cellStyle name="20% - Énfasis4 2 2 2 2 2" xfId="227"/>
    <cellStyle name="20% - Énfasis4 2 2 2 2 2 2" xfId="228"/>
    <cellStyle name="20% - Énfasis4 2 2 2 2 3" xfId="229"/>
    <cellStyle name="20% - Énfasis4 2 2 2 3" xfId="230"/>
    <cellStyle name="20% - Énfasis4 2 2 2 3 2" xfId="231"/>
    <cellStyle name="20% - Énfasis4 2 2 2 4" xfId="232"/>
    <cellStyle name="20% - Énfasis4 2 2 3" xfId="233"/>
    <cellStyle name="20% - Énfasis4 2 2 3 2" xfId="234"/>
    <cellStyle name="20% - Énfasis4 2 2 3 2 2" xfId="235"/>
    <cellStyle name="20% - Énfasis4 2 2 3 3" xfId="236"/>
    <cellStyle name="20% - Énfasis4 2 2 4" xfId="237"/>
    <cellStyle name="20% - Énfasis4 2 2 4 2" xfId="238"/>
    <cellStyle name="20% - Énfasis4 2 2 5" xfId="239"/>
    <cellStyle name="20% - Énfasis4 2 3" xfId="240"/>
    <cellStyle name="20% - Énfasis4 2 3 2" xfId="241"/>
    <cellStyle name="20% - Énfasis4 2 3 2 2" xfId="242"/>
    <cellStyle name="20% - Énfasis4 2 3 2 2 2" xfId="243"/>
    <cellStyle name="20% - Énfasis4 2 3 2 3" xfId="244"/>
    <cellStyle name="20% - Énfasis4 2 3 3" xfId="245"/>
    <cellStyle name="20% - Énfasis4 2 3 3 2" xfId="246"/>
    <cellStyle name="20% - Énfasis4 2 3 4" xfId="247"/>
    <cellStyle name="20% - Énfasis4 2 4" xfId="248"/>
    <cellStyle name="20% - Énfasis4 2 4 2" xfId="249"/>
    <cellStyle name="20% - Énfasis4 2 4 2 2" xfId="250"/>
    <cellStyle name="20% - Énfasis4 2 4 3" xfId="251"/>
    <cellStyle name="20% - Énfasis4 2 5" xfId="252"/>
    <cellStyle name="20% - Énfasis4 2 5 2" xfId="253"/>
    <cellStyle name="20% - Énfasis4 2 6" xfId="254"/>
    <cellStyle name="20% - Énfasis4 3" xfId="255"/>
    <cellStyle name="20% - Énfasis4 3 2" xfId="256"/>
    <cellStyle name="20% - Énfasis4 3 2 2" xfId="257"/>
    <cellStyle name="20% - Énfasis4 3 2 2 2" xfId="258"/>
    <cellStyle name="20% - Énfasis4 3 2 2 2 2" xfId="259"/>
    <cellStyle name="20% - Énfasis4 3 2 2 3" xfId="260"/>
    <cellStyle name="20% - Énfasis4 3 2 3" xfId="261"/>
    <cellStyle name="20% - Énfasis4 3 2 3 2" xfId="262"/>
    <cellStyle name="20% - Énfasis4 3 2 4" xfId="263"/>
    <cellStyle name="20% - Énfasis4 3 3" xfId="264"/>
    <cellStyle name="20% - Énfasis4 3 3 2" xfId="265"/>
    <cellStyle name="20% - Énfasis4 3 3 2 2" xfId="266"/>
    <cellStyle name="20% - Énfasis4 3 3 3" xfId="267"/>
    <cellStyle name="20% - Énfasis4 3 4" xfId="268"/>
    <cellStyle name="20% - Énfasis4 3 4 2" xfId="269"/>
    <cellStyle name="20% - Énfasis4 3 5" xfId="270"/>
    <cellStyle name="20% - Énfasis4 4" xfId="271"/>
    <cellStyle name="20% - Énfasis4 4 2" xfId="272"/>
    <cellStyle name="20% - Énfasis4 4 2 2" xfId="273"/>
    <cellStyle name="20% - Énfasis4 4 2 2 2" xfId="274"/>
    <cellStyle name="20% - Énfasis4 4 2 2 2 2" xfId="275"/>
    <cellStyle name="20% - Énfasis4 4 2 2 3" xfId="276"/>
    <cellStyle name="20% - Énfasis4 4 2 3" xfId="277"/>
    <cellStyle name="20% - Énfasis4 4 2 3 2" xfId="278"/>
    <cellStyle name="20% - Énfasis4 4 2 4" xfId="279"/>
    <cellStyle name="20% - Énfasis4 4 3" xfId="280"/>
    <cellStyle name="20% - Énfasis4 4 3 2" xfId="281"/>
    <cellStyle name="20% - Énfasis4 4 3 2 2" xfId="282"/>
    <cellStyle name="20% - Énfasis4 4 3 3" xfId="283"/>
    <cellStyle name="20% - Énfasis4 4 4" xfId="284"/>
    <cellStyle name="20% - Énfasis4 4 4 2" xfId="285"/>
    <cellStyle name="20% - Énfasis4 4 5" xfId="286"/>
    <cellStyle name="20% - Énfasis4 5" xfId="287"/>
    <cellStyle name="20% - Énfasis4 5 2" xfId="288"/>
    <cellStyle name="20% - Énfasis4 5 2 2" xfId="289"/>
    <cellStyle name="20% - Énfasis4 5 2 2 2" xfId="290"/>
    <cellStyle name="20% - Énfasis4 5 2 3" xfId="291"/>
    <cellStyle name="20% - Énfasis4 5 3" xfId="292"/>
    <cellStyle name="20% - Énfasis4 5 3 2" xfId="293"/>
    <cellStyle name="20% - Énfasis4 5 4" xfId="294"/>
    <cellStyle name="20% - Énfasis5 2" xfId="295"/>
    <cellStyle name="20% - Énfasis5 2 2" xfId="296"/>
    <cellStyle name="20% - Énfasis5 2 2 2" xfId="297"/>
    <cellStyle name="20% - Énfasis5 2 2 2 2" xfId="298"/>
    <cellStyle name="20% - Énfasis5 2 2 2 2 2" xfId="299"/>
    <cellStyle name="20% - Énfasis5 2 2 2 2 2 2" xfId="300"/>
    <cellStyle name="20% - Énfasis5 2 2 2 2 3" xfId="301"/>
    <cellStyle name="20% - Énfasis5 2 2 2 3" xfId="302"/>
    <cellStyle name="20% - Énfasis5 2 2 2 3 2" xfId="303"/>
    <cellStyle name="20% - Énfasis5 2 2 2 4" xfId="304"/>
    <cellStyle name="20% - Énfasis5 2 2 3" xfId="305"/>
    <cellStyle name="20% - Énfasis5 2 2 3 2" xfId="306"/>
    <cellStyle name="20% - Énfasis5 2 2 3 2 2" xfId="307"/>
    <cellStyle name="20% - Énfasis5 2 2 3 3" xfId="308"/>
    <cellStyle name="20% - Énfasis5 2 2 4" xfId="309"/>
    <cellStyle name="20% - Énfasis5 2 2 4 2" xfId="310"/>
    <cellStyle name="20% - Énfasis5 2 2 5" xfId="311"/>
    <cellStyle name="20% - Énfasis5 2 3" xfId="312"/>
    <cellStyle name="20% - Énfasis5 2 3 2" xfId="313"/>
    <cellStyle name="20% - Énfasis5 2 3 2 2" xfId="314"/>
    <cellStyle name="20% - Énfasis5 2 3 2 2 2" xfId="315"/>
    <cellStyle name="20% - Énfasis5 2 3 2 3" xfId="316"/>
    <cellStyle name="20% - Énfasis5 2 3 3" xfId="317"/>
    <cellStyle name="20% - Énfasis5 2 3 3 2" xfId="318"/>
    <cellStyle name="20% - Énfasis5 2 3 4" xfId="319"/>
    <cellStyle name="20% - Énfasis5 2 4" xfId="320"/>
    <cellStyle name="20% - Énfasis5 2 4 2" xfId="321"/>
    <cellStyle name="20% - Énfasis5 2 4 2 2" xfId="322"/>
    <cellStyle name="20% - Énfasis5 2 4 3" xfId="323"/>
    <cellStyle name="20% - Énfasis5 2 5" xfId="324"/>
    <cellStyle name="20% - Énfasis5 2 5 2" xfId="325"/>
    <cellStyle name="20% - Énfasis5 2 6" xfId="326"/>
    <cellStyle name="20% - Énfasis5 3" xfId="327"/>
    <cellStyle name="20% - Énfasis5 3 2" xfId="328"/>
    <cellStyle name="20% - Énfasis5 3 2 2" xfId="329"/>
    <cellStyle name="20% - Énfasis5 3 2 2 2" xfId="330"/>
    <cellStyle name="20% - Énfasis5 3 2 2 2 2" xfId="331"/>
    <cellStyle name="20% - Énfasis5 3 2 2 3" xfId="332"/>
    <cellStyle name="20% - Énfasis5 3 2 3" xfId="333"/>
    <cellStyle name="20% - Énfasis5 3 2 3 2" xfId="334"/>
    <cellStyle name="20% - Énfasis5 3 2 4" xfId="335"/>
    <cellStyle name="20% - Énfasis5 3 3" xfId="336"/>
    <cellStyle name="20% - Énfasis5 3 3 2" xfId="337"/>
    <cellStyle name="20% - Énfasis5 3 3 2 2" xfId="338"/>
    <cellStyle name="20% - Énfasis5 3 3 3" xfId="339"/>
    <cellStyle name="20% - Énfasis5 3 4" xfId="340"/>
    <cellStyle name="20% - Énfasis5 3 4 2" xfId="341"/>
    <cellStyle name="20% - Énfasis5 3 5" xfId="342"/>
    <cellStyle name="20% - Énfasis5 4" xfId="343"/>
    <cellStyle name="20% - Énfasis5 4 2" xfId="344"/>
    <cellStyle name="20% - Énfasis5 4 2 2" xfId="345"/>
    <cellStyle name="20% - Énfasis5 4 2 2 2" xfId="346"/>
    <cellStyle name="20% - Énfasis5 4 2 2 2 2" xfId="347"/>
    <cellStyle name="20% - Énfasis5 4 2 2 3" xfId="348"/>
    <cellStyle name="20% - Énfasis5 4 2 3" xfId="349"/>
    <cellStyle name="20% - Énfasis5 4 2 3 2" xfId="350"/>
    <cellStyle name="20% - Énfasis5 4 2 4" xfId="351"/>
    <cellStyle name="20% - Énfasis5 4 3" xfId="352"/>
    <cellStyle name="20% - Énfasis5 4 3 2" xfId="353"/>
    <cellStyle name="20% - Énfasis5 4 3 2 2" xfId="354"/>
    <cellStyle name="20% - Énfasis5 4 3 3" xfId="355"/>
    <cellStyle name="20% - Énfasis5 4 4" xfId="356"/>
    <cellStyle name="20% - Énfasis5 4 4 2" xfId="357"/>
    <cellStyle name="20% - Énfasis5 4 5" xfId="358"/>
    <cellStyle name="20% - Énfasis5 5" xfId="359"/>
    <cellStyle name="20% - Énfasis5 5 2" xfId="360"/>
    <cellStyle name="20% - Énfasis5 5 2 2" xfId="361"/>
    <cellStyle name="20% - Énfasis5 5 2 2 2" xfId="362"/>
    <cellStyle name="20% - Énfasis5 5 2 3" xfId="363"/>
    <cellStyle name="20% - Énfasis5 5 3" xfId="364"/>
    <cellStyle name="20% - Énfasis5 5 3 2" xfId="365"/>
    <cellStyle name="20% - Énfasis5 5 4" xfId="366"/>
    <cellStyle name="20% - Énfasis6 2" xfId="367"/>
    <cellStyle name="20% - Énfasis6 2 2" xfId="368"/>
    <cellStyle name="20% - Énfasis6 2 2 2" xfId="369"/>
    <cellStyle name="20% - Énfasis6 2 2 2 2" xfId="370"/>
    <cellStyle name="20% - Énfasis6 2 2 2 2 2" xfId="371"/>
    <cellStyle name="20% - Énfasis6 2 2 2 2 2 2" xfId="372"/>
    <cellStyle name="20% - Énfasis6 2 2 2 2 3" xfId="373"/>
    <cellStyle name="20% - Énfasis6 2 2 2 3" xfId="374"/>
    <cellStyle name="20% - Énfasis6 2 2 2 3 2" xfId="375"/>
    <cellStyle name="20% - Énfasis6 2 2 2 4" xfId="376"/>
    <cellStyle name="20% - Énfasis6 2 2 3" xfId="377"/>
    <cellStyle name="20% - Énfasis6 2 2 3 2" xfId="378"/>
    <cellStyle name="20% - Énfasis6 2 2 3 2 2" xfId="379"/>
    <cellStyle name="20% - Énfasis6 2 2 3 3" xfId="380"/>
    <cellStyle name="20% - Énfasis6 2 2 4" xfId="381"/>
    <cellStyle name="20% - Énfasis6 2 2 4 2" xfId="382"/>
    <cellStyle name="20% - Énfasis6 2 2 5" xfId="383"/>
    <cellStyle name="20% - Énfasis6 2 3" xfId="384"/>
    <cellStyle name="20% - Énfasis6 2 3 2" xfId="385"/>
    <cellStyle name="20% - Énfasis6 2 3 2 2" xfId="386"/>
    <cellStyle name="20% - Énfasis6 2 3 2 2 2" xfId="387"/>
    <cellStyle name="20% - Énfasis6 2 3 2 3" xfId="388"/>
    <cellStyle name="20% - Énfasis6 2 3 3" xfId="389"/>
    <cellStyle name="20% - Énfasis6 2 3 3 2" xfId="390"/>
    <cellStyle name="20% - Énfasis6 2 3 4" xfId="391"/>
    <cellStyle name="20% - Énfasis6 2 4" xfId="392"/>
    <cellStyle name="20% - Énfasis6 2 4 2" xfId="393"/>
    <cellStyle name="20% - Énfasis6 2 4 2 2" xfId="394"/>
    <cellStyle name="20% - Énfasis6 2 4 3" xfId="395"/>
    <cellStyle name="20% - Énfasis6 2 5" xfId="396"/>
    <cellStyle name="20% - Énfasis6 2 5 2" xfId="397"/>
    <cellStyle name="20% - Énfasis6 2 6" xfId="398"/>
    <cellStyle name="20% - Énfasis6 3" xfId="399"/>
    <cellStyle name="20% - Énfasis6 3 2" xfId="400"/>
    <cellStyle name="20% - Énfasis6 3 2 2" xfId="401"/>
    <cellStyle name="20% - Énfasis6 3 2 2 2" xfId="402"/>
    <cellStyle name="20% - Énfasis6 3 2 2 2 2" xfId="403"/>
    <cellStyle name="20% - Énfasis6 3 2 2 3" xfId="404"/>
    <cellStyle name="20% - Énfasis6 3 2 3" xfId="405"/>
    <cellStyle name="20% - Énfasis6 3 2 3 2" xfId="406"/>
    <cellStyle name="20% - Énfasis6 3 2 4" xfId="407"/>
    <cellStyle name="20% - Énfasis6 3 3" xfId="408"/>
    <cellStyle name="20% - Énfasis6 3 3 2" xfId="409"/>
    <cellStyle name="20% - Énfasis6 3 3 2 2" xfId="410"/>
    <cellStyle name="20% - Énfasis6 3 3 3" xfId="411"/>
    <cellStyle name="20% - Énfasis6 3 4" xfId="412"/>
    <cellStyle name="20% - Énfasis6 3 4 2" xfId="413"/>
    <cellStyle name="20% - Énfasis6 3 5" xfId="414"/>
    <cellStyle name="20% - Énfasis6 4" xfId="415"/>
    <cellStyle name="20% - Énfasis6 4 2" xfId="416"/>
    <cellStyle name="20% - Énfasis6 4 2 2" xfId="417"/>
    <cellStyle name="20% - Énfasis6 4 2 2 2" xfId="418"/>
    <cellStyle name="20% - Énfasis6 4 2 2 2 2" xfId="419"/>
    <cellStyle name="20% - Énfasis6 4 2 2 3" xfId="420"/>
    <cellStyle name="20% - Énfasis6 4 2 3" xfId="421"/>
    <cellStyle name="20% - Énfasis6 4 2 3 2" xfId="422"/>
    <cellStyle name="20% - Énfasis6 4 2 4" xfId="423"/>
    <cellStyle name="20% - Énfasis6 4 3" xfId="424"/>
    <cellStyle name="20% - Énfasis6 4 3 2" xfId="425"/>
    <cellStyle name="20% - Énfasis6 4 3 2 2" xfId="426"/>
    <cellStyle name="20% - Énfasis6 4 3 3" xfId="427"/>
    <cellStyle name="20% - Énfasis6 4 4" xfId="428"/>
    <cellStyle name="20% - Énfasis6 4 4 2" xfId="429"/>
    <cellStyle name="20% - Énfasis6 4 5" xfId="430"/>
    <cellStyle name="20% - Énfasis6 5" xfId="431"/>
    <cellStyle name="20% - Énfasis6 5 2" xfId="432"/>
    <cellStyle name="20% - Énfasis6 5 2 2" xfId="433"/>
    <cellStyle name="20% - Énfasis6 5 2 2 2" xfId="434"/>
    <cellStyle name="20% - Énfasis6 5 2 3" xfId="435"/>
    <cellStyle name="20% - Énfasis6 5 3" xfId="436"/>
    <cellStyle name="20% - Énfasis6 5 3 2" xfId="437"/>
    <cellStyle name="20% - Énfasis6 5 4" xfId="438"/>
    <cellStyle name="40% - Énfasis1 2" xfId="439"/>
    <cellStyle name="40% - Énfasis1 2 2" xfId="440"/>
    <cellStyle name="40% - Énfasis1 2 2 2" xfId="441"/>
    <cellStyle name="40% - Énfasis1 2 2 2 2" xfId="442"/>
    <cellStyle name="40% - Énfasis1 2 2 2 2 2" xfId="443"/>
    <cellStyle name="40% - Énfasis1 2 2 2 2 2 2" xfId="444"/>
    <cellStyle name="40% - Énfasis1 2 2 2 2 3" xfId="445"/>
    <cellStyle name="40% - Énfasis1 2 2 2 3" xfId="446"/>
    <cellStyle name="40% - Énfasis1 2 2 2 3 2" xfId="447"/>
    <cellStyle name="40% - Énfasis1 2 2 2 4" xfId="448"/>
    <cellStyle name="40% - Énfasis1 2 2 3" xfId="449"/>
    <cellStyle name="40% - Énfasis1 2 2 3 2" xfId="450"/>
    <cellStyle name="40% - Énfasis1 2 2 3 2 2" xfId="451"/>
    <cellStyle name="40% - Énfasis1 2 2 3 3" xfId="452"/>
    <cellStyle name="40% - Énfasis1 2 2 4" xfId="453"/>
    <cellStyle name="40% - Énfasis1 2 2 4 2" xfId="454"/>
    <cellStyle name="40% - Énfasis1 2 2 5" xfId="455"/>
    <cellStyle name="40% - Énfasis1 2 3" xfId="456"/>
    <cellStyle name="40% - Énfasis1 2 3 2" xfId="457"/>
    <cellStyle name="40% - Énfasis1 2 3 2 2" xfId="458"/>
    <cellStyle name="40% - Énfasis1 2 3 2 2 2" xfId="459"/>
    <cellStyle name="40% - Énfasis1 2 3 2 3" xfId="460"/>
    <cellStyle name="40% - Énfasis1 2 3 3" xfId="461"/>
    <cellStyle name="40% - Énfasis1 2 3 3 2" xfId="462"/>
    <cellStyle name="40% - Énfasis1 2 3 4" xfId="463"/>
    <cellStyle name="40% - Énfasis1 2 4" xfId="464"/>
    <cellStyle name="40% - Énfasis1 2 4 2" xfId="465"/>
    <cellStyle name="40% - Énfasis1 2 4 2 2" xfId="466"/>
    <cellStyle name="40% - Énfasis1 2 4 3" xfId="467"/>
    <cellStyle name="40% - Énfasis1 2 5" xfId="468"/>
    <cellStyle name="40% - Énfasis1 2 5 2" xfId="469"/>
    <cellStyle name="40% - Énfasis1 2 6" xfId="470"/>
    <cellStyle name="40% - Énfasis1 3" xfId="471"/>
    <cellStyle name="40% - Énfasis1 3 2" xfId="472"/>
    <cellStyle name="40% - Énfasis1 3 2 2" xfId="473"/>
    <cellStyle name="40% - Énfasis1 3 2 2 2" xfId="474"/>
    <cellStyle name="40% - Énfasis1 3 2 2 2 2" xfId="475"/>
    <cellStyle name="40% - Énfasis1 3 2 2 3" xfId="476"/>
    <cellStyle name="40% - Énfasis1 3 2 3" xfId="477"/>
    <cellStyle name="40% - Énfasis1 3 2 3 2" xfId="478"/>
    <cellStyle name="40% - Énfasis1 3 2 4" xfId="479"/>
    <cellStyle name="40% - Énfasis1 3 3" xfId="480"/>
    <cellStyle name="40% - Énfasis1 3 3 2" xfId="481"/>
    <cellStyle name="40% - Énfasis1 3 3 2 2" xfId="482"/>
    <cellStyle name="40% - Énfasis1 3 3 3" xfId="483"/>
    <cellStyle name="40% - Énfasis1 3 4" xfId="484"/>
    <cellStyle name="40% - Énfasis1 3 4 2" xfId="485"/>
    <cellStyle name="40% - Énfasis1 3 5" xfId="486"/>
    <cellStyle name="40% - Énfasis1 4" xfId="487"/>
    <cellStyle name="40% - Énfasis1 4 2" xfId="488"/>
    <cellStyle name="40% - Énfasis1 4 2 2" xfId="489"/>
    <cellStyle name="40% - Énfasis1 4 2 2 2" xfId="490"/>
    <cellStyle name="40% - Énfasis1 4 2 2 2 2" xfId="491"/>
    <cellStyle name="40% - Énfasis1 4 2 2 3" xfId="492"/>
    <cellStyle name="40% - Énfasis1 4 2 3" xfId="493"/>
    <cellStyle name="40% - Énfasis1 4 2 3 2" xfId="494"/>
    <cellStyle name="40% - Énfasis1 4 2 4" xfId="495"/>
    <cellStyle name="40% - Énfasis1 4 3" xfId="496"/>
    <cellStyle name="40% - Énfasis1 4 3 2" xfId="497"/>
    <cellStyle name="40% - Énfasis1 4 3 2 2" xfId="498"/>
    <cellStyle name="40% - Énfasis1 4 3 3" xfId="499"/>
    <cellStyle name="40% - Énfasis1 4 4" xfId="500"/>
    <cellStyle name="40% - Énfasis1 4 4 2" xfId="501"/>
    <cellStyle name="40% - Énfasis1 4 5" xfId="502"/>
    <cellStyle name="40% - Énfasis1 5" xfId="503"/>
    <cellStyle name="40% - Énfasis1 5 2" xfId="504"/>
    <cellStyle name="40% - Énfasis1 5 2 2" xfId="505"/>
    <cellStyle name="40% - Énfasis1 5 2 2 2" xfId="506"/>
    <cellStyle name="40% - Énfasis1 5 2 3" xfId="507"/>
    <cellStyle name="40% - Énfasis1 5 3" xfId="508"/>
    <cellStyle name="40% - Énfasis1 5 3 2" xfId="509"/>
    <cellStyle name="40% - Énfasis1 5 4" xfId="510"/>
    <cellStyle name="40% - Énfasis2 2" xfId="511"/>
    <cellStyle name="40% - Énfasis2 2 2" xfId="512"/>
    <cellStyle name="40% - Énfasis2 2 2 2" xfId="513"/>
    <cellStyle name="40% - Énfasis2 2 2 2 2" xfId="514"/>
    <cellStyle name="40% - Énfasis2 2 2 2 2 2" xfId="515"/>
    <cellStyle name="40% - Énfasis2 2 2 2 2 2 2" xfId="516"/>
    <cellStyle name="40% - Énfasis2 2 2 2 2 3" xfId="517"/>
    <cellStyle name="40% - Énfasis2 2 2 2 3" xfId="518"/>
    <cellStyle name="40% - Énfasis2 2 2 2 3 2" xfId="519"/>
    <cellStyle name="40% - Énfasis2 2 2 2 4" xfId="520"/>
    <cellStyle name="40% - Énfasis2 2 2 3" xfId="521"/>
    <cellStyle name="40% - Énfasis2 2 2 3 2" xfId="522"/>
    <cellStyle name="40% - Énfasis2 2 2 3 2 2" xfId="523"/>
    <cellStyle name="40% - Énfasis2 2 2 3 3" xfId="524"/>
    <cellStyle name="40% - Énfasis2 2 2 4" xfId="525"/>
    <cellStyle name="40% - Énfasis2 2 2 4 2" xfId="526"/>
    <cellStyle name="40% - Énfasis2 2 2 5" xfId="527"/>
    <cellStyle name="40% - Énfasis2 2 3" xfId="528"/>
    <cellStyle name="40% - Énfasis2 2 3 2" xfId="529"/>
    <cellStyle name="40% - Énfasis2 2 3 2 2" xfId="530"/>
    <cellStyle name="40% - Énfasis2 2 3 2 2 2" xfId="531"/>
    <cellStyle name="40% - Énfasis2 2 3 2 3" xfId="532"/>
    <cellStyle name="40% - Énfasis2 2 3 3" xfId="533"/>
    <cellStyle name="40% - Énfasis2 2 3 3 2" xfId="534"/>
    <cellStyle name="40% - Énfasis2 2 3 4" xfId="535"/>
    <cellStyle name="40% - Énfasis2 2 4" xfId="536"/>
    <cellStyle name="40% - Énfasis2 2 4 2" xfId="537"/>
    <cellStyle name="40% - Énfasis2 2 4 2 2" xfId="538"/>
    <cellStyle name="40% - Énfasis2 2 4 3" xfId="539"/>
    <cellStyle name="40% - Énfasis2 2 5" xfId="540"/>
    <cellStyle name="40% - Énfasis2 2 5 2" xfId="541"/>
    <cellStyle name="40% - Énfasis2 2 6" xfId="542"/>
    <cellStyle name="40% - Énfasis2 3" xfId="543"/>
    <cellStyle name="40% - Énfasis2 3 2" xfId="544"/>
    <cellStyle name="40% - Énfasis2 3 2 2" xfId="545"/>
    <cellStyle name="40% - Énfasis2 3 2 2 2" xfId="546"/>
    <cellStyle name="40% - Énfasis2 3 2 2 2 2" xfId="547"/>
    <cellStyle name="40% - Énfasis2 3 2 2 3" xfId="548"/>
    <cellStyle name="40% - Énfasis2 3 2 3" xfId="549"/>
    <cellStyle name="40% - Énfasis2 3 2 3 2" xfId="550"/>
    <cellStyle name="40% - Énfasis2 3 2 4" xfId="551"/>
    <cellStyle name="40% - Énfasis2 3 3" xfId="552"/>
    <cellStyle name="40% - Énfasis2 3 3 2" xfId="553"/>
    <cellStyle name="40% - Énfasis2 3 3 2 2" xfId="554"/>
    <cellStyle name="40% - Énfasis2 3 3 3" xfId="555"/>
    <cellStyle name="40% - Énfasis2 3 4" xfId="556"/>
    <cellStyle name="40% - Énfasis2 3 4 2" xfId="557"/>
    <cellStyle name="40% - Énfasis2 3 5" xfId="558"/>
    <cellStyle name="40% - Énfasis2 4" xfId="559"/>
    <cellStyle name="40% - Énfasis2 4 2" xfId="560"/>
    <cellStyle name="40% - Énfasis2 4 2 2" xfId="561"/>
    <cellStyle name="40% - Énfasis2 4 2 2 2" xfId="562"/>
    <cellStyle name="40% - Énfasis2 4 2 2 2 2" xfId="563"/>
    <cellStyle name="40% - Énfasis2 4 2 2 3" xfId="564"/>
    <cellStyle name="40% - Énfasis2 4 2 3" xfId="565"/>
    <cellStyle name="40% - Énfasis2 4 2 3 2" xfId="566"/>
    <cellStyle name="40% - Énfasis2 4 2 4" xfId="567"/>
    <cellStyle name="40% - Énfasis2 4 3" xfId="568"/>
    <cellStyle name="40% - Énfasis2 4 3 2" xfId="569"/>
    <cellStyle name="40% - Énfasis2 4 3 2 2" xfId="570"/>
    <cellStyle name="40% - Énfasis2 4 3 3" xfId="571"/>
    <cellStyle name="40% - Énfasis2 4 4" xfId="572"/>
    <cellStyle name="40% - Énfasis2 4 4 2" xfId="573"/>
    <cellStyle name="40% - Énfasis2 4 5" xfId="574"/>
    <cellStyle name="40% - Énfasis2 5" xfId="575"/>
    <cellStyle name="40% - Énfasis2 5 2" xfId="576"/>
    <cellStyle name="40% - Énfasis2 5 2 2" xfId="577"/>
    <cellStyle name="40% - Énfasis2 5 2 2 2" xfId="578"/>
    <cellStyle name="40% - Énfasis2 5 2 3" xfId="579"/>
    <cellStyle name="40% - Énfasis2 5 3" xfId="580"/>
    <cellStyle name="40% - Énfasis2 5 3 2" xfId="581"/>
    <cellStyle name="40% - Énfasis2 5 4" xfId="582"/>
    <cellStyle name="40% - Énfasis3 2" xfId="583"/>
    <cellStyle name="40% - Énfasis3 2 2" xfId="584"/>
    <cellStyle name="40% - Énfasis3 2 2 2" xfId="585"/>
    <cellStyle name="40% - Énfasis3 2 2 2 2" xfId="586"/>
    <cellStyle name="40% - Énfasis3 2 2 2 2 2" xfId="587"/>
    <cellStyle name="40% - Énfasis3 2 2 2 2 2 2" xfId="588"/>
    <cellStyle name="40% - Énfasis3 2 2 2 2 3" xfId="589"/>
    <cellStyle name="40% - Énfasis3 2 2 2 3" xfId="590"/>
    <cellStyle name="40% - Énfasis3 2 2 2 3 2" xfId="591"/>
    <cellStyle name="40% - Énfasis3 2 2 2 4" xfId="592"/>
    <cellStyle name="40% - Énfasis3 2 2 3" xfId="593"/>
    <cellStyle name="40% - Énfasis3 2 2 3 2" xfId="594"/>
    <cellStyle name="40% - Énfasis3 2 2 3 2 2" xfId="595"/>
    <cellStyle name="40% - Énfasis3 2 2 3 3" xfId="596"/>
    <cellStyle name="40% - Énfasis3 2 2 4" xfId="597"/>
    <cellStyle name="40% - Énfasis3 2 2 4 2" xfId="598"/>
    <cellStyle name="40% - Énfasis3 2 2 5" xfId="599"/>
    <cellStyle name="40% - Énfasis3 2 3" xfId="600"/>
    <cellStyle name="40% - Énfasis3 2 3 2" xfId="601"/>
    <cellStyle name="40% - Énfasis3 2 3 2 2" xfId="602"/>
    <cellStyle name="40% - Énfasis3 2 3 2 2 2" xfId="603"/>
    <cellStyle name="40% - Énfasis3 2 3 2 3" xfId="604"/>
    <cellStyle name="40% - Énfasis3 2 3 3" xfId="605"/>
    <cellStyle name="40% - Énfasis3 2 3 3 2" xfId="606"/>
    <cellStyle name="40% - Énfasis3 2 3 4" xfId="607"/>
    <cellStyle name="40% - Énfasis3 2 4" xfId="608"/>
    <cellStyle name="40% - Énfasis3 2 4 2" xfId="609"/>
    <cellStyle name="40% - Énfasis3 2 4 2 2" xfId="610"/>
    <cellStyle name="40% - Énfasis3 2 4 3" xfId="611"/>
    <cellStyle name="40% - Énfasis3 2 5" xfId="612"/>
    <cellStyle name="40% - Énfasis3 2 5 2" xfId="613"/>
    <cellStyle name="40% - Énfasis3 2 6" xfId="614"/>
    <cellStyle name="40% - Énfasis3 3" xfId="615"/>
    <cellStyle name="40% - Énfasis3 3 2" xfId="616"/>
    <cellStyle name="40% - Énfasis3 3 2 2" xfId="617"/>
    <cellStyle name="40% - Énfasis3 3 2 2 2" xfId="618"/>
    <cellStyle name="40% - Énfasis3 3 2 2 2 2" xfId="619"/>
    <cellStyle name="40% - Énfasis3 3 2 2 3" xfId="620"/>
    <cellStyle name="40% - Énfasis3 3 2 3" xfId="621"/>
    <cellStyle name="40% - Énfasis3 3 2 3 2" xfId="622"/>
    <cellStyle name="40% - Énfasis3 3 2 4" xfId="623"/>
    <cellStyle name="40% - Énfasis3 3 3" xfId="624"/>
    <cellStyle name="40% - Énfasis3 3 3 2" xfId="625"/>
    <cellStyle name="40% - Énfasis3 3 3 2 2" xfId="626"/>
    <cellStyle name="40% - Énfasis3 3 3 3" xfId="627"/>
    <cellStyle name="40% - Énfasis3 3 4" xfId="628"/>
    <cellStyle name="40% - Énfasis3 3 4 2" xfId="629"/>
    <cellStyle name="40% - Énfasis3 3 5" xfId="630"/>
    <cellStyle name="40% - Énfasis3 4" xfId="631"/>
    <cellStyle name="40% - Énfasis3 4 2" xfId="632"/>
    <cellStyle name="40% - Énfasis3 4 2 2" xfId="633"/>
    <cellStyle name="40% - Énfasis3 4 2 2 2" xfId="634"/>
    <cellStyle name="40% - Énfasis3 4 2 2 2 2" xfId="635"/>
    <cellStyle name="40% - Énfasis3 4 2 2 3" xfId="636"/>
    <cellStyle name="40% - Énfasis3 4 2 3" xfId="637"/>
    <cellStyle name="40% - Énfasis3 4 2 3 2" xfId="638"/>
    <cellStyle name="40% - Énfasis3 4 2 4" xfId="639"/>
    <cellStyle name="40% - Énfasis3 4 3" xfId="640"/>
    <cellStyle name="40% - Énfasis3 4 3 2" xfId="641"/>
    <cellStyle name="40% - Énfasis3 4 3 2 2" xfId="642"/>
    <cellStyle name="40% - Énfasis3 4 3 3" xfId="643"/>
    <cellStyle name="40% - Énfasis3 4 4" xfId="644"/>
    <cellStyle name="40% - Énfasis3 4 4 2" xfId="645"/>
    <cellStyle name="40% - Énfasis3 4 5" xfId="646"/>
    <cellStyle name="40% - Énfasis3 5" xfId="647"/>
    <cellStyle name="40% - Énfasis3 5 2" xfId="648"/>
    <cellStyle name="40% - Énfasis3 5 2 2" xfId="649"/>
    <cellStyle name="40% - Énfasis3 5 2 2 2" xfId="650"/>
    <cellStyle name="40% - Énfasis3 5 2 3" xfId="651"/>
    <cellStyle name="40% - Énfasis3 5 3" xfId="652"/>
    <cellStyle name="40% - Énfasis3 5 3 2" xfId="653"/>
    <cellStyle name="40% - Énfasis3 5 4" xfId="654"/>
    <cellStyle name="40% - Énfasis4 2" xfId="655"/>
    <cellStyle name="40% - Énfasis4 2 2" xfId="656"/>
    <cellStyle name="40% - Énfasis4 2 2 2" xfId="657"/>
    <cellStyle name="40% - Énfasis4 2 2 2 2" xfId="658"/>
    <cellStyle name="40% - Énfasis4 2 2 2 2 2" xfId="659"/>
    <cellStyle name="40% - Énfasis4 2 2 2 2 2 2" xfId="660"/>
    <cellStyle name="40% - Énfasis4 2 2 2 2 3" xfId="661"/>
    <cellStyle name="40% - Énfasis4 2 2 2 3" xfId="662"/>
    <cellStyle name="40% - Énfasis4 2 2 2 3 2" xfId="663"/>
    <cellStyle name="40% - Énfasis4 2 2 2 4" xfId="664"/>
    <cellStyle name="40% - Énfasis4 2 2 3" xfId="665"/>
    <cellStyle name="40% - Énfasis4 2 2 3 2" xfId="666"/>
    <cellStyle name="40% - Énfasis4 2 2 3 2 2" xfId="667"/>
    <cellStyle name="40% - Énfasis4 2 2 3 3" xfId="668"/>
    <cellStyle name="40% - Énfasis4 2 2 4" xfId="669"/>
    <cellStyle name="40% - Énfasis4 2 2 4 2" xfId="670"/>
    <cellStyle name="40% - Énfasis4 2 2 5" xfId="671"/>
    <cellStyle name="40% - Énfasis4 2 3" xfId="672"/>
    <cellStyle name="40% - Énfasis4 2 3 2" xfId="673"/>
    <cellStyle name="40% - Énfasis4 2 3 2 2" xfId="674"/>
    <cellStyle name="40% - Énfasis4 2 3 2 2 2" xfId="675"/>
    <cellStyle name="40% - Énfasis4 2 3 2 3" xfId="676"/>
    <cellStyle name="40% - Énfasis4 2 3 3" xfId="677"/>
    <cellStyle name="40% - Énfasis4 2 3 3 2" xfId="678"/>
    <cellStyle name="40% - Énfasis4 2 3 4" xfId="679"/>
    <cellStyle name="40% - Énfasis4 2 4" xfId="680"/>
    <cellStyle name="40% - Énfasis4 2 4 2" xfId="681"/>
    <cellStyle name="40% - Énfasis4 2 4 2 2" xfId="682"/>
    <cellStyle name="40% - Énfasis4 2 4 3" xfId="683"/>
    <cellStyle name="40% - Énfasis4 2 5" xfId="684"/>
    <cellStyle name="40% - Énfasis4 2 5 2" xfId="685"/>
    <cellStyle name="40% - Énfasis4 2 6" xfId="686"/>
    <cellStyle name="40% - Énfasis4 3" xfId="687"/>
    <cellStyle name="40% - Énfasis4 3 2" xfId="688"/>
    <cellStyle name="40% - Énfasis4 3 2 2" xfId="689"/>
    <cellStyle name="40% - Énfasis4 3 2 2 2" xfId="690"/>
    <cellStyle name="40% - Énfasis4 3 2 2 2 2" xfId="691"/>
    <cellStyle name="40% - Énfasis4 3 2 2 3" xfId="692"/>
    <cellStyle name="40% - Énfasis4 3 2 3" xfId="693"/>
    <cellStyle name="40% - Énfasis4 3 2 3 2" xfId="694"/>
    <cellStyle name="40% - Énfasis4 3 2 4" xfId="695"/>
    <cellStyle name="40% - Énfasis4 3 3" xfId="696"/>
    <cellStyle name="40% - Énfasis4 3 3 2" xfId="697"/>
    <cellStyle name="40% - Énfasis4 3 3 2 2" xfId="698"/>
    <cellStyle name="40% - Énfasis4 3 3 3" xfId="699"/>
    <cellStyle name="40% - Énfasis4 3 4" xfId="700"/>
    <cellStyle name="40% - Énfasis4 3 4 2" xfId="701"/>
    <cellStyle name="40% - Énfasis4 3 5" xfId="702"/>
    <cellStyle name="40% - Énfasis4 4" xfId="703"/>
    <cellStyle name="40% - Énfasis4 4 2" xfId="704"/>
    <cellStyle name="40% - Énfasis4 4 2 2" xfId="705"/>
    <cellStyle name="40% - Énfasis4 4 2 2 2" xfId="706"/>
    <cellStyle name="40% - Énfasis4 4 2 2 2 2" xfId="707"/>
    <cellStyle name="40% - Énfasis4 4 2 2 3" xfId="708"/>
    <cellStyle name="40% - Énfasis4 4 2 3" xfId="709"/>
    <cellStyle name="40% - Énfasis4 4 2 3 2" xfId="710"/>
    <cellStyle name="40% - Énfasis4 4 2 4" xfId="711"/>
    <cellStyle name="40% - Énfasis4 4 3" xfId="712"/>
    <cellStyle name="40% - Énfasis4 4 3 2" xfId="713"/>
    <cellStyle name="40% - Énfasis4 4 3 2 2" xfId="714"/>
    <cellStyle name="40% - Énfasis4 4 3 3" xfId="715"/>
    <cellStyle name="40% - Énfasis4 4 4" xfId="716"/>
    <cellStyle name="40% - Énfasis4 4 4 2" xfId="717"/>
    <cellStyle name="40% - Énfasis4 4 5" xfId="718"/>
    <cellStyle name="40% - Énfasis4 5" xfId="719"/>
    <cellStyle name="40% - Énfasis4 5 2" xfId="720"/>
    <cellStyle name="40% - Énfasis4 5 2 2" xfId="721"/>
    <cellStyle name="40% - Énfasis4 5 2 2 2" xfId="722"/>
    <cellStyle name="40% - Énfasis4 5 2 3" xfId="723"/>
    <cellStyle name="40% - Énfasis4 5 3" xfId="724"/>
    <cellStyle name="40% - Énfasis4 5 3 2" xfId="725"/>
    <cellStyle name="40% - Énfasis4 5 4" xfId="726"/>
    <cellStyle name="40% - Énfasis5 2" xfId="727"/>
    <cellStyle name="40% - Énfasis5 2 2" xfId="728"/>
    <cellStyle name="40% - Énfasis5 2 2 2" xfId="729"/>
    <cellStyle name="40% - Énfasis5 2 2 2 2" xfId="730"/>
    <cellStyle name="40% - Énfasis5 2 2 2 2 2" xfId="731"/>
    <cellStyle name="40% - Énfasis5 2 2 2 2 2 2" xfId="732"/>
    <cellStyle name="40% - Énfasis5 2 2 2 2 3" xfId="733"/>
    <cellStyle name="40% - Énfasis5 2 2 2 3" xfId="734"/>
    <cellStyle name="40% - Énfasis5 2 2 2 3 2" xfId="735"/>
    <cellStyle name="40% - Énfasis5 2 2 2 4" xfId="736"/>
    <cellStyle name="40% - Énfasis5 2 2 3" xfId="737"/>
    <cellStyle name="40% - Énfasis5 2 2 3 2" xfId="738"/>
    <cellStyle name="40% - Énfasis5 2 2 3 2 2" xfId="739"/>
    <cellStyle name="40% - Énfasis5 2 2 3 3" xfId="740"/>
    <cellStyle name="40% - Énfasis5 2 2 4" xfId="741"/>
    <cellStyle name="40% - Énfasis5 2 2 4 2" xfId="742"/>
    <cellStyle name="40% - Énfasis5 2 2 5" xfId="743"/>
    <cellStyle name="40% - Énfasis5 2 3" xfId="744"/>
    <cellStyle name="40% - Énfasis5 2 3 2" xfId="745"/>
    <cellStyle name="40% - Énfasis5 2 3 2 2" xfId="746"/>
    <cellStyle name="40% - Énfasis5 2 3 2 2 2" xfId="747"/>
    <cellStyle name="40% - Énfasis5 2 3 2 3" xfId="748"/>
    <cellStyle name="40% - Énfasis5 2 3 3" xfId="749"/>
    <cellStyle name="40% - Énfasis5 2 3 3 2" xfId="750"/>
    <cellStyle name="40% - Énfasis5 2 3 4" xfId="751"/>
    <cellStyle name="40% - Énfasis5 2 4" xfId="752"/>
    <cellStyle name="40% - Énfasis5 2 4 2" xfId="753"/>
    <cellStyle name="40% - Énfasis5 2 4 2 2" xfId="754"/>
    <cellStyle name="40% - Énfasis5 2 4 3" xfId="755"/>
    <cellStyle name="40% - Énfasis5 2 5" xfId="756"/>
    <cellStyle name="40% - Énfasis5 2 5 2" xfId="757"/>
    <cellStyle name="40% - Énfasis5 2 6" xfId="758"/>
    <cellStyle name="40% - Énfasis5 3" xfId="759"/>
    <cellStyle name="40% - Énfasis5 3 2" xfId="760"/>
    <cellStyle name="40% - Énfasis5 3 2 2" xfId="761"/>
    <cellStyle name="40% - Énfasis5 3 2 2 2" xfId="762"/>
    <cellStyle name="40% - Énfasis5 3 2 2 2 2" xfId="763"/>
    <cellStyle name="40% - Énfasis5 3 2 2 3" xfId="764"/>
    <cellStyle name="40% - Énfasis5 3 2 3" xfId="765"/>
    <cellStyle name="40% - Énfasis5 3 2 3 2" xfId="766"/>
    <cellStyle name="40% - Énfasis5 3 2 4" xfId="767"/>
    <cellStyle name="40% - Énfasis5 3 3" xfId="768"/>
    <cellStyle name="40% - Énfasis5 3 3 2" xfId="769"/>
    <cellStyle name="40% - Énfasis5 3 3 2 2" xfId="770"/>
    <cellStyle name="40% - Énfasis5 3 3 3" xfId="771"/>
    <cellStyle name="40% - Énfasis5 3 4" xfId="772"/>
    <cellStyle name="40% - Énfasis5 3 4 2" xfId="773"/>
    <cellStyle name="40% - Énfasis5 3 5" xfId="774"/>
    <cellStyle name="40% - Énfasis5 4" xfId="775"/>
    <cellStyle name="40% - Énfasis5 4 2" xfId="776"/>
    <cellStyle name="40% - Énfasis5 4 2 2" xfId="777"/>
    <cellStyle name="40% - Énfasis5 4 2 2 2" xfId="778"/>
    <cellStyle name="40% - Énfasis5 4 2 2 2 2" xfId="779"/>
    <cellStyle name="40% - Énfasis5 4 2 2 3" xfId="780"/>
    <cellStyle name="40% - Énfasis5 4 2 3" xfId="781"/>
    <cellStyle name="40% - Énfasis5 4 2 3 2" xfId="782"/>
    <cellStyle name="40% - Énfasis5 4 2 4" xfId="783"/>
    <cellStyle name="40% - Énfasis5 4 3" xfId="784"/>
    <cellStyle name="40% - Énfasis5 4 3 2" xfId="785"/>
    <cellStyle name="40% - Énfasis5 4 3 2 2" xfId="786"/>
    <cellStyle name="40% - Énfasis5 4 3 3" xfId="787"/>
    <cellStyle name="40% - Énfasis5 4 4" xfId="788"/>
    <cellStyle name="40% - Énfasis5 4 4 2" xfId="789"/>
    <cellStyle name="40% - Énfasis5 4 5" xfId="790"/>
    <cellStyle name="40% - Énfasis5 5" xfId="791"/>
    <cellStyle name="40% - Énfasis5 5 2" xfId="792"/>
    <cellStyle name="40% - Énfasis5 5 2 2" xfId="793"/>
    <cellStyle name="40% - Énfasis5 5 2 2 2" xfId="794"/>
    <cellStyle name="40% - Énfasis5 5 2 3" xfId="795"/>
    <cellStyle name="40% - Énfasis5 5 3" xfId="796"/>
    <cellStyle name="40% - Énfasis5 5 3 2" xfId="797"/>
    <cellStyle name="40% - Énfasis5 5 4" xfId="798"/>
    <cellStyle name="40% - Énfasis6 2" xfId="799"/>
    <cellStyle name="40% - Énfasis6 2 2" xfId="800"/>
    <cellStyle name="40% - Énfasis6 2 2 2" xfId="801"/>
    <cellStyle name="40% - Énfasis6 2 2 2 2" xfId="802"/>
    <cellStyle name="40% - Énfasis6 2 2 2 2 2" xfId="803"/>
    <cellStyle name="40% - Énfasis6 2 2 2 2 2 2" xfId="804"/>
    <cellStyle name="40% - Énfasis6 2 2 2 2 3" xfId="805"/>
    <cellStyle name="40% - Énfasis6 2 2 2 3" xfId="806"/>
    <cellStyle name="40% - Énfasis6 2 2 2 3 2" xfId="807"/>
    <cellStyle name="40% - Énfasis6 2 2 2 4" xfId="808"/>
    <cellStyle name="40% - Énfasis6 2 2 3" xfId="809"/>
    <cellStyle name="40% - Énfasis6 2 2 3 2" xfId="810"/>
    <cellStyle name="40% - Énfasis6 2 2 3 2 2" xfId="811"/>
    <cellStyle name="40% - Énfasis6 2 2 3 3" xfId="812"/>
    <cellStyle name="40% - Énfasis6 2 2 4" xfId="813"/>
    <cellStyle name="40% - Énfasis6 2 2 4 2" xfId="814"/>
    <cellStyle name="40% - Énfasis6 2 2 5" xfId="815"/>
    <cellStyle name="40% - Énfasis6 2 3" xfId="816"/>
    <cellStyle name="40% - Énfasis6 2 3 2" xfId="817"/>
    <cellStyle name="40% - Énfasis6 2 3 2 2" xfId="818"/>
    <cellStyle name="40% - Énfasis6 2 3 2 2 2" xfId="819"/>
    <cellStyle name="40% - Énfasis6 2 3 2 3" xfId="820"/>
    <cellStyle name="40% - Énfasis6 2 3 3" xfId="821"/>
    <cellStyle name="40% - Énfasis6 2 3 3 2" xfId="822"/>
    <cellStyle name="40% - Énfasis6 2 3 4" xfId="823"/>
    <cellStyle name="40% - Énfasis6 2 4" xfId="824"/>
    <cellStyle name="40% - Énfasis6 2 4 2" xfId="825"/>
    <cellStyle name="40% - Énfasis6 2 4 2 2" xfId="826"/>
    <cellStyle name="40% - Énfasis6 2 4 3" xfId="827"/>
    <cellStyle name="40% - Énfasis6 2 5" xfId="828"/>
    <cellStyle name="40% - Énfasis6 2 5 2" xfId="829"/>
    <cellStyle name="40% - Énfasis6 2 6" xfId="830"/>
    <cellStyle name="40% - Énfasis6 3" xfId="831"/>
    <cellStyle name="40% - Énfasis6 3 2" xfId="832"/>
    <cellStyle name="40% - Énfasis6 3 2 2" xfId="833"/>
    <cellStyle name="40% - Énfasis6 3 2 2 2" xfId="834"/>
    <cellStyle name="40% - Énfasis6 3 2 2 2 2" xfId="835"/>
    <cellStyle name="40% - Énfasis6 3 2 2 3" xfId="836"/>
    <cellStyle name="40% - Énfasis6 3 2 3" xfId="837"/>
    <cellStyle name="40% - Énfasis6 3 2 3 2" xfId="838"/>
    <cellStyle name="40% - Énfasis6 3 2 4" xfId="839"/>
    <cellStyle name="40% - Énfasis6 3 3" xfId="840"/>
    <cellStyle name="40% - Énfasis6 3 3 2" xfId="841"/>
    <cellStyle name="40% - Énfasis6 3 3 2 2" xfId="842"/>
    <cellStyle name="40% - Énfasis6 3 3 3" xfId="843"/>
    <cellStyle name="40% - Énfasis6 3 4" xfId="844"/>
    <cellStyle name="40% - Énfasis6 3 4 2" xfId="845"/>
    <cellStyle name="40% - Énfasis6 3 5" xfId="846"/>
    <cellStyle name="40% - Énfasis6 4" xfId="847"/>
    <cellStyle name="40% - Énfasis6 4 2" xfId="848"/>
    <cellStyle name="40% - Énfasis6 4 2 2" xfId="849"/>
    <cellStyle name="40% - Énfasis6 4 2 2 2" xfId="850"/>
    <cellStyle name="40% - Énfasis6 4 2 2 2 2" xfId="851"/>
    <cellStyle name="40% - Énfasis6 4 2 2 3" xfId="852"/>
    <cellStyle name="40% - Énfasis6 4 2 3" xfId="853"/>
    <cellStyle name="40% - Énfasis6 4 2 3 2" xfId="854"/>
    <cellStyle name="40% - Énfasis6 4 2 4" xfId="855"/>
    <cellStyle name="40% - Énfasis6 4 3" xfId="856"/>
    <cellStyle name="40% - Énfasis6 4 3 2" xfId="857"/>
    <cellStyle name="40% - Énfasis6 4 3 2 2" xfId="858"/>
    <cellStyle name="40% - Énfasis6 4 3 3" xfId="859"/>
    <cellStyle name="40% - Énfasis6 4 4" xfId="860"/>
    <cellStyle name="40% - Énfasis6 4 4 2" xfId="861"/>
    <cellStyle name="40% - Énfasis6 4 5" xfId="862"/>
    <cellStyle name="40% - Énfasis6 5" xfId="863"/>
    <cellStyle name="40% - Énfasis6 5 2" xfId="864"/>
    <cellStyle name="40% - Énfasis6 5 2 2" xfId="865"/>
    <cellStyle name="40% - Énfasis6 5 2 2 2" xfId="866"/>
    <cellStyle name="40% - Énfasis6 5 2 3" xfId="867"/>
    <cellStyle name="40% - Énfasis6 5 3" xfId="868"/>
    <cellStyle name="40% - Énfasis6 5 3 2" xfId="869"/>
    <cellStyle name="40% - Énfasis6 5 4" xfId="870"/>
    <cellStyle name="60% - Énfasis1 2" xfId="871"/>
    <cellStyle name="60% - Énfasis2 2" xfId="872"/>
    <cellStyle name="60% - Énfasis3 2" xfId="873"/>
    <cellStyle name="60% - Énfasis4 2" xfId="874"/>
    <cellStyle name="60% - Énfasis5 2" xfId="875"/>
    <cellStyle name="60% - Énfasis6 2" xfId="876"/>
    <cellStyle name="Buena 2" xfId="877"/>
    <cellStyle name="Buena 2 2" xfId="878"/>
    <cellStyle name="Cálculo 2" xfId="879"/>
    <cellStyle name="Cálculo 2 2" xfId="880"/>
    <cellStyle name="Cálculo 2 3" xfId="881"/>
    <cellStyle name="Cálculo 2 3 2" xfId="882"/>
    <cellStyle name="Cálculo 2 3 2 2" xfId="883"/>
    <cellStyle name="Cálculo 2 3 3" xfId="884"/>
    <cellStyle name="Celda de comprobación 2" xfId="885"/>
    <cellStyle name="Celda de comprobación 2 2" xfId="886"/>
    <cellStyle name="Celda vinculada 2" xfId="887"/>
    <cellStyle name="Celda vinculada 2 2" xfId="888"/>
    <cellStyle name="Encabezado 1 2" xfId="889"/>
    <cellStyle name="Encabezado 4 2" xfId="890"/>
    <cellStyle name="Encabezado 4 2 2" xfId="891"/>
    <cellStyle name="Énfasis1 2" xfId="892"/>
    <cellStyle name="Énfasis2 2" xfId="893"/>
    <cellStyle name="Énfasis3 2" xfId="894"/>
    <cellStyle name="Énfasis4 2" xfId="895"/>
    <cellStyle name="Énfasis5 2" xfId="896"/>
    <cellStyle name="Énfasis6 2" xfId="897"/>
    <cellStyle name="Entrada 2" xfId="898"/>
    <cellStyle name="Entrada 2 2" xfId="899"/>
    <cellStyle name="Entrada 2 3" xfId="900"/>
    <cellStyle name="Entrada 2 3 2" xfId="901"/>
    <cellStyle name="Entrada 2 3 2 2" xfId="902"/>
    <cellStyle name="Entrada 2 3 3" xfId="903"/>
    <cellStyle name="Euro" xfId="904"/>
    <cellStyle name="Fecha" xfId="905"/>
    <cellStyle name="Fijo" xfId="906"/>
    <cellStyle name="HEADING1" xfId="907"/>
    <cellStyle name="HEADING2" xfId="908"/>
    <cellStyle name="Hipervínculo" xfId="3" builtinId="8"/>
    <cellStyle name="Hipervínculo 2" xfId="909"/>
    <cellStyle name="Hipervínculo 2 2" xfId="910"/>
    <cellStyle name="Incorrecto 2" xfId="911"/>
    <cellStyle name="Incorrecto 2 2" xfId="912"/>
    <cellStyle name="Millares" xfId="1" builtinId="3"/>
    <cellStyle name="Millares 10" xfId="913"/>
    <cellStyle name="Millares 10 2" xfId="914"/>
    <cellStyle name="Millares 10 2 2" xfId="915"/>
    <cellStyle name="Millares 10 2 2 2" xfId="916"/>
    <cellStyle name="Millares 10 2 2 2 2" xfId="917"/>
    <cellStyle name="Millares 10 2 2 3" xfId="918"/>
    <cellStyle name="Millares 10 2 3" xfId="919"/>
    <cellStyle name="Millares 10 2 3 2" xfId="920"/>
    <cellStyle name="Millares 10 2 3 2 2" xfId="921"/>
    <cellStyle name="Millares 10 2 3 3" xfId="922"/>
    <cellStyle name="Millares 10 2 4" xfId="923"/>
    <cellStyle name="Millares 10 2 4 2" xfId="924"/>
    <cellStyle name="Millares 10 2 5" xfId="925"/>
    <cellStyle name="Millares 10 3" xfId="926"/>
    <cellStyle name="Millares 10 3 2" xfId="927"/>
    <cellStyle name="Millares 10 3 2 2" xfId="928"/>
    <cellStyle name="Millares 10 3 2 2 2" xfId="929"/>
    <cellStyle name="Millares 10 3 2 3" xfId="930"/>
    <cellStyle name="Millares 10 3 3" xfId="931"/>
    <cellStyle name="Millares 10 3 3 2" xfId="932"/>
    <cellStyle name="Millares 10 3 4" xfId="933"/>
    <cellStyle name="Millares 10 4" xfId="934"/>
    <cellStyle name="Millares 10 4 2" xfId="935"/>
    <cellStyle name="Millares 10 4 2 2" xfId="936"/>
    <cellStyle name="Millares 10 4 3" xfId="937"/>
    <cellStyle name="Millares 10 5" xfId="938"/>
    <cellStyle name="Millares 10 5 2" xfId="939"/>
    <cellStyle name="Millares 10 6" xfId="940"/>
    <cellStyle name="Millares 11" xfId="941"/>
    <cellStyle name="Millares 11 2" xfId="942"/>
    <cellStyle name="Millares 11 2 2" xfId="943"/>
    <cellStyle name="Millares 11 2 2 2" xfId="944"/>
    <cellStyle name="Millares 11 2 2 2 2" xfId="945"/>
    <cellStyle name="Millares 11 2 2 3" xfId="946"/>
    <cellStyle name="Millares 11 2 3" xfId="947"/>
    <cellStyle name="Millares 11 2 3 2" xfId="948"/>
    <cellStyle name="Millares 11 2 3 2 2" xfId="949"/>
    <cellStyle name="Millares 11 2 3 3" xfId="950"/>
    <cellStyle name="Millares 11 2 4" xfId="951"/>
    <cellStyle name="Millares 11 2 4 2" xfId="952"/>
    <cellStyle name="Millares 11 2 5" xfId="953"/>
    <cellStyle name="Millares 11 3" xfId="954"/>
    <cellStyle name="Millares 11 3 2" xfId="955"/>
    <cellStyle name="Millares 11 3 2 2" xfId="956"/>
    <cellStyle name="Millares 11 3 2 2 2" xfId="957"/>
    <cellStyle name="Millares 11 3 2 3" xfId="958"/>
    <cellStyle name="Millares 11 3 3" xfId="959"/>
    <cellStyle name="Millares 11 3 3 2" xfId="960"/>
    <cellStyle name="Millares 11 3 4" xfId="961"/>
    <cellStyle name="Millares 11 4" xfId="962"/>
    <cellStyle name="Millares 11 4 2" xfId="963"/>
    <cellStyle name="Millares 11 4 2 2" xfId="964"/>
    <cellStyle name="Millares 11 4 3" xfId="965"/>
    <cellStyle name="Millares 11 5" xfId="966"/>
    <cellStyle name="Millares 11 5 2" xfId="967"/>
    <cellStyle name="Millares 11 6" xfId="968"/>
    <cellStyle name="Millares 12" xfId="969"/>
    <cellStyle name="Millares 12 2" xfId="970"/>
    <cellStyle name="Millares 12 2 2" xfId="971"/>
    <cellStyle name="Millares 12 2 2 2" xfId="972"/>
    <cellStyle name="Millares 12 2 2 2 2" xfId="973"/>
    <cellStyle name="Millares 12 2 2 3" xfId="974"/>
    <cellStyle name="Millares 12 2 3" xfId="975"/>
    <cellStyle name="Millares 12 2 3 2" xfId="976"/>
    <cellStyle name="Millares 12 2 4" xfId="977"/>
    <cellStyle name="Millares 12 3" xfId="978"/>
    <cellStyle name="Millares 12 3 2" xfId="979"/>
    <cellStyle name="Millares 12 3 2 2" xfId="980"/>
    <cellStyle name="Millares 12 3 3" xfId="981"/>
    <cellStyle name="Millares 12 4" xfId="982"/>
    <cellStyle name="Millares 12 4 2" xfId="983"/>
    <cellStyle name="Millares 12 4 2 2" xfId="984"/>
    <cellStyle name="Millares 12 4 3" xfId="985"/>
    <cellStyle name="Millares 12 5" xfId="986"/>
    <cellStyle name="Millares 12 5 2" xfId="987"/>
    <cellStyle name="Millares 12 6" xfId="988"/>
    <cellStyle name="Millares 13" xfId="989"/>
    <cellStyle name="Millares 13 2" xfId="990"/>
    <cellStyle name="Millares 13 2 2" xfId="991"/>
    <cellStyle name="Millares 13 2 2 2" xfId="992"/>
    <cellStyle name="Millares 13 2 2 2 2" xfId="993"/>
    <cellStyle name="Millares 13 2 2 3" xfId="994"/>
    <cellStyle name="Millares 13 2 3" xfId="995"/>
    <cellStyle name="Millares 13 2 3 2" xfId="996"/>
    <cellStyle name="Millares 13 2 4" xfId="997"/>
    <cellStyle name="Millares 13 3" xfId="998"/>
    <cellStyle name="Millares 13 3 2" xfId="999"/>
    <cellStyle name="Millares 13 3 2 2" xfId="1000"/>
    <cellStyle name="Millares 13 3 3" xfId="1001"/>
    <cellStyle name="Millares 13 4" xfId="1002"/>
    <cellStyle name="Millares 13 4 2" xfId="1003"/>
    <cellStyle name="Millares 13 4 2 2" xfId="1004"/>
    <cellStyle name="Millares 13 4 3" xfId="1005"/>
    <cellStyle name="Millares 13 5" xfId="1006"/>
    <cellStyle name="Millares 13 5 2" xfId="1007"/>
    <cellStyle name="Millares 13 6" xfId="1008"/>
    <cellStyle name="Millares 14" xfId="1009"/>
    <cellStyle name="Millares 14 2" xfId="1010"/>
    <cellStyle name="Millares 14 2 2" xfId="1011"/>
    <cellStyle name="Millares 14 2 2 2" xfId="1012"/>
    <cellStyle name="Millares 14 2 2 2 2" xfId="1013"/>
    <cellStyle name="Millares 14 2 2 3" xfId="1014"/>
    <cellStyle name="Millares 14 2 3" xfId="1015"/>
    <cellStyle name="Millares 14 2 3 2" xfId="1016"/>
    <cellStyle name="Millares 14 2 4" xfId="1017"/>
    <cellStyle name="Millares 14 3" xfId="1018"/>
    <cellStyle name="Millares 14 3 2" xfId="1019"/>
    <cellStyle name="Millares 14 3 2 2" xfId="1020"/>
    <cellStyle name="Millares 14 3 3" xfId="1021"/>
    <cellStyle name="Millares 14 4" xfId="1022"/>
    <cellStyle name="Millares 14 4 2" xfId="1023"/>
    <cellStyle name="Millares 14 4 2 2" xfId="1024"/>
    <cellStyle name="Millares 14 4 3" xfId="1025"/>
    <cellStyle name="Millares 14 5" xfId="1026"/>
    <cellStyle name="Millares 14 5 2" xfId="1027"/>
    <cellStyle name="Millares 14 6" xfId="1028"/>
    <cellStyle name="Millares 15" xfId="1029"/>
    <cellStyle name="Millares 15 2" xfId="1030"/>
    <cellStyle name="Millares 15 2 2" xfId="1031"/>
    <cellStyle name="Millares 15 2 2 2" xfId="1032"/>
    <cellStyle name="Millares 15 2 2 2 2" xfId="1033"/>
    <cellStyle name="Millares 15 2 2 2 2 2" xfId="1034"/>
    <cellStyle name="Millares 15 2 2 2 3" xfId="1035"/>
    <cellStyle name="Millares 15 2 2 3" xfId="1036"/>
    <cellStyle name="Millares 15 2 2 3 2" xfId="1037"/>
    <cellStyle name="Millares 15 2 2 3 2 2" xfId="1038"/>
    <cellStyle name="Millares 15 2 2 3 3" xfId="1039"/>
    <cellStyle name="Millares 15 2 2 4" xfId="1040"/>
    <cellStyle name="Millares 15 2 2 4 2" xfId="1041"/>
    <cellStyle name="Millares 15 2 2 5" xfId="1042"/>
    <cellStyle name="Millares 15 2 3" xfId="1043"/>
    <cellStyle name="Millares 15 2 3 2" xfId="1044"/>
    <cellStyle name="Millares 15 2 3 2 2" xfId="1045"/>
    <cellStyle name="Millares 15 2 3 3" xfId="1046"/>
    <cellStyle name="Millares 15 2 4" xfId="1047"/>
    <cellStyle name="Millares 15 2 4 2" xfId="1048"/>
    <cellStyle name="Millares 15 2 4 2 2" xfId="1049"/>
    <cellStyle name="Millares 15 2 4 3" xfId="1050"/>
    <cellStyle name="Millares 15 2 5" xfId="1051"/>
    <cellStyle name="Millares 15 2 5 2" xfId="1052"/>
    <cellStyle name="Millares 15 2 6" xfId="1053"/>
    <cellStyle name="Millares 15 3" xfId="1054"/>
    <cellStyle name="Millares 15 3 2" xfId="1055"/>
    <cellStyle name="Millares 15 3 2 2" xfId="1056"/>
    <cellStyle name="Millares 15 3 2 2 2" xfId="1057"/>
    <cellStyle name="Millares 15 3 2 3" xfId="1058"/>
    <cellStyle name="Millares 15 3 3" xfId="1059"/>
    <cellStyle name="Millares 15 3 3 2" xfId="1060"/>
    <cellStyle name="Millares 15 3 3 2 2" xfId="1061"/>
    <cellStyle name="Millares 15 3 3 3" xfId="1062"/>
    <cellStyle name="Millares 15 3 4" xfId="1063"/>
    <cellStyle name="Millares 15 3 4 2" xfId="1064"/>
    <cellStyle name="Millares 15 3 5" xfId="1065"/>
    <cellStyle name="Millares 15 4" xfId="1066"/>
    <cellStyle name="Millares 15 4 2" xfId="1067"/>
    <cellStyle name="Millares 15 4 2 2" xfId="1068"/>
    <cellStyle name="Millares 15 4 3" xfId="1069"/>
    <cellStyle name="Millares 15 5" xfId="1070"/>
    <cellStyle name="Millares 15 5 2" xfId="1071"/>
    <cellStyle name="Millares 15 5 2 2" xfId="1072"/>
    <cellStyle name="Millares 15 5 3" xfId="1073"/>
    <cellStyle name="Millares 15 6" xfId="1074"/>
    <cellStyle name="Millares 15 6 2" xfId="1075"/>
    <cellStyle name="Millares 15 7" xfId="1076"/>
    <cellStyle name="Millares 16" xfId="1077"/>
    <cellStyle name="Millares 16 2" xfId="1078"/>
    <cellStyle name="Millares 16 2 2" xfId="1079"/>
    <cellStyle name="Millares 16 2 2 2" xfId="1080"/>
    <cellStyle name="Millares 16 2 3" xfId="1081"/>
    <cellStyle name="Millares 16 3" xfId="1082"/>
    <cellStyle name="Millares 16 3 2" xfId="1083"/>
    <cellStyle name="Millares 16 3 2 2" xfId="1084"/>
    <cellStyle name="Millares 16 3 3" xfId="1085"/>
    <cellStyle name="Millares 16 4" xfId="1086"/>
    <cellStyle name="Millares 16 4 2" xfId="1087"/>
    <cellStyle name="Millares 16 5" xfId="1088"/>
    <cellStyle name="Millares 17" xfId="1089"/>
    <cellStyle name="Millares 17 2" xfId="1090"/>
    <cellStyle name="Millares 17 2 2" xfId="1091"/>
    <cellStyle name="Millares 17 2 2 2" xfId="1092"/>
    <cellStyle name="Millares 17 2 3" xfId="1093"/>
    <cellStyle name="Millares 17 3" xfId="1094"/>
    <cellStyle name="Millares 17 3 2" xfId="1095"/>
    <cellStyle name="Millares 17 3 2 2" xfId="1096"/>
    <cellStyle name="Millares 17 4" xfId="1097"/>
    <cellStyle name="Millares 17 4 2" xfId="1098"/>
    <cellStyle name="Millares 17 4 2 2" xfId="1099"/>
    <cellStyle name="Millares 17 4 3" xfId="1100"/>
    <cellStyle name="Millares 17 5" xfId="1101"/>
    <cellStyle name="Millares 17 5 2" xfId="1102"/>
    <cellStyle name="Millares 17 6" xfId="1103"/>
    <cellStyle name="Millares 18" xfId="1104"/>
    <cellStyle name="Millares 18 2" xfId="1105"/>
    <cellStyle name="Millares 18 2 2" xfId="1106"/>
    <cellStyle name="Millares 18 2 2 2" xfId="1107"/>
    <cellStyle name="Millares 18 2 3" xfId="1108"/>
    <cellStyle name="Millares 18 3" xfId="1109"/>
    <cellStyle name="Millares 18 3 2" xfId="1110"/>
    <cellStyle name="Millares 18 4" xfId="1111"/>
    <cellStyle name="Millares 19" xfId="1112"/>
    <cellStyle name="Millares 19 2" xfId="1113"/>
    <cellStyle name="Millares 19 2 2" xfId="1114"/>
    <cellStyle name="Millares 2" xfId="1115"/>
    <cellStyle name="Millares 2 10" xfId="1116"/>
    <cellStyle name="Millares 2 10 2" xfId="1117"/>
    <cellStyle name="Millares 2 10 2 2" xfId="1118"/>
    <cellStyle name="Millares 2 10 2 2 2" xfId="1119"/>
    <cellStyle name="Millares 2 10 2 2 2 2" xfId="1120"/>
    <cellStyle name="Millares 2 10 2 2 3" xfId="1121"/>
    <cellStyle name="Millares 2 10 2 3" xfId="1122"/>
    <cellStyle name="Millares 2 10 2 3 2" xfId="1123"/>
    <cellStyle name="Millares 2 10 2 4" xfId="1124"/>
    <cellStyle name="Millares 2 10 3" xfId="1125"/>
    <cellStyle name="Millares 2 10 3 2" xfId="1126"/>
    <cellStyle name="Millares 2 10 3 2 2" xfId="1127"/>
    <cellStyle name="Millares 2 10 3 3" xfId="1128"/>
    <cellStyle name="Millares 2 10 4" xfId="1129"/>
    <cellStyle name="Millares 2 10 4 2" xfId="1130"/>
    <cellStyle name="Millares 2 10 4 2 2" xfId="1131"/>
    <cellStyle name="Millares 2 10 4 3" xfId="1132"/>
    <cellStyle name="Millares 2 10 5" xfId="1133"/>
    <cellStyle name="Millares 2 10 5 2" xfId="1134"/>
    <cellStyle name="Millares 2 10 6" xfId="1135"/>
    <cellStyle name="Millares 2 11" xfId="1136"/>
    <cellStyle name="Millares 2 11 2" xfId="1137"/>
    <cellStyle name="Millares 2 11 2 2" xfId="1138"/>
    <cellStyle name="Millares 2 11 2 2 2" xfId="1139"/>
    <cellStyle name="Millares 2 11 2 2 2 2" xfId="1140"/>
    <cellStyle name="Millares 2 11 2 2 3" xfId="1141"/>
    <cellStyle name="Millares 2 11 2 3" xfId="1142"/>
    <cellStyle name="Millares 2 11 2 3 2" xfId="1143"/>
    <cellStyle name="Millares 2 11 2 4" xfId="1144"/>
    <cellStyle name="Millares 2 11 3" xfId="1145"/>
    <cellStyle name="Millares 2 11 3 2" xfId="1146"/>
    <cellStyle name="Millares 2 11 3 2 2" xfId="1147"/>
    <cellStyle name="Millares 2 11 3 3" xfId="1148"/>
    <cellStyle name="Millares 2 11 4" xfId="1149"/>
    <cellStyle name="Millares 2 11 4 2" xfId="1150"/>
    <cellStyle name="Millares 2 11 4 2 2" xfId="1151"/>
    <cellStyle name="Millares 2 11 4 3" xfId="1152"/>
    <cellStyle name="Millares 2 11 5" xfId="1153"/>
    <cellStyle name="Millares 2 11 5 2" xfId="1154"/>
    <cellStyle name="Millares 2 11 6" xfId="1155"/>
    <cellStyle name="Millares 2 12" xfId="1156"/>
    <cellStyle name="Millares 2 12 2" xfId="1157"/>
    <cellStyle name="Millares 2 12 2 2" xfId="1158"/>
    <cellStyle name="Millares 2 12 2 2 2" xfId="1159"/>
    <cellStyle name="Millares 2 12 2 2 2 2" xfId="1160"/>
    <cellStyle name="Millares 2 12 2 2 3" xfId="1161"/>
    <cellStyle name="Millares 2 12 2 3" xfId="1162"/>
    <cellStyle name="Millares 2 12 2 3 2" xfId="1163"/>
    <cellStyle name="Millares 2 12 2 4" xfId="1164"/>
    <cellStyle name="Millares 2 12 3" xfId="1165"/>
    <cellStyle name="Millares 2 12 3 2" xfId="1166"/>
    <cellStyle name="Millares 2 12 3 2 2" xfId="1167"/>
    <cellStyle name="Millares 2 12 3 3" xfId="1168"/>
    <cellStyle name="Millares 2 12 4" xfId="1169"/>
    <cellStyle name="Millares 2 12 4 2" xfId="1170"/>
    <cellStyle name="Millares 2 12 4 2 2" xfId="1171"/>
    <cellStyle name="Millares 2 12 4 3" xfId="1172"/>
    <cellStyle name="Millares 2 12 5" xfId="1173"/>
    <cellStyle name="Millares 2 12 5 2" xfId="1174"/>
    <cellStyle name="Millares 2 12 6" xfId="1175"/>
    <cellStyle name="Millares 2 13" xfId="1176"/>
    <cellStyle name="Millares 2 13 2" xfId="1177"/>
    <cellStyle name="Millares 2 13 2 2" xfId="1178"/>
    <cellStyle name="Millares 2 13 2 2 2" xfId="1179"/>
    <cellStyle name="Millares 2 13 2 2 2 2" xfId="1180"/>
    <cellStyle name="Millares 2 13 2 2 3" xfId="1181"/>
    <cellStyle name="Millares 2 13 2 3" xfId="1182"/>
    <cellStyle name="Millares 2 13 2 3 2" xfId="1183"/>
    <cellStyle name="Millares 2 13 2 4" xfId="1184"/>
    <cellStyle name="Millares 2 13 3" xfId="1185"/>
    <cellStyle name="Millares 2 13 3 2" xfId="1186"/>
    <cellStyle name="Millares 2 13 3 2 2" xfId="1187"/>
    <cellStyle name="Millares 2 13 3 3" xfId="1188"/>
    <cellStyle name="Millares 2 13 4" xfId="1189"/>
    <cellStyle name="Millares 2 13 4 2" xfId="1190"/>
    <cellStyle name="Millares 2 13 4 2 2" xfId="1191"/>
    <cellStyle name="Millares 2 13 4 3" xfId="1192"/>
    <cellStyle name="Millares 2 13 5" xfId="1193"/>
    <cellStyle name="Millares 2 13 5 2" xfId="1194"/>
    <cellStyle name="Millares 2 13 6" xfId="1195"/>
    <cellStyle name="Millares 2 14" xfId="1196"/>
    <cellStyle name="Millares 2 14 2" xfId="1197"/>
    <cellStyle name="Millares 2 14 2 2" xfId="1198"/>
    <cellStyle name="Millares 2 14 2 2 2" xfId="1199"/>
    <cellStyle name="Millares 2 14 2 2 2 2" xfId="1200"/>
    <cellStyle name="Millares 2 14 2 2 3" xfId="1201"/>
    <cellStyle name="Millares 2 14 2 3" xfId="1202"/>
    <cellStyle name="Millares 2 14 2 3 2" xfId="1203"/>
    <cellStyle name="Millares 2 14 2 4" xfId="1204"/>
    <cellStyle name="Millares 2 14 3" xfId="1205"/>
    <cellStyle name="Millares 2 14 3 2" xfId="1206"/>
    <cellStyle name="Millares 2 14 3 2 2" xfId="1207"/>
    <cellStyle name="Millares 2 14 3 3" xfId="1208"/>
    <cellStyle name="Millares 2 14 4" xfId="1209"/>
    <cellStyle name="Millares 2 14 4 2" xfId="1210"/>
    <cellStyle name="Millares 2 14 4 2 2" xfId="1211"/>
    <cellStyle name="Millares 2 14 4 3" xfId="1212"/>
    <cellStyle name="Millares 2 14 5" xfId="1213"/>
    <cellStyle name="Millares 2 14 5 2" xfId="1214"/>
    <cellStyle name="Millares 2 14 6" xfId="1215"/>
    <cellStyle name="Millares 2 15" xfId="1216"/>
    <cellStyle name="Millares 2 15 2" xfId="1217"/>
    <cellStyle name="Millares 2 15 2 2" xfId="1218"/>
    <cellStyle name="Millares 2 15 2 2 2" xfId="1219"/>
    <cellStyle name="Millares 2 15 2 2 2 2" xfId="1220"/>
    <cellStyle name="Millares 2 15 2 2 3" xfId="1221"/>
    <cellStyle name="Millares 2 15 2 3" xfId="1222"/>
    <cellStyle name="Millares 2 15 2 3 2" xfId="1223"/>
    <cellStyle name="Millares 2 15 2 4" xfId="1224"/>
    <cellStyle name="Millares 2 15 3" xfId="1225"/>
    <cellStyle name="Millares 2 15 3 2" xfId="1226"/>
    <cellStyle name="Millares 2 15 3 2 2" xfId="1227"/>
    <cellStyle name="Millares 2 15 3 3" xfId="1228"/>
    <cellStyle name="Millares 2 15 4" xfId="1229"/>
    <cellStyle name="Millares 2 15 4 2" xfId="1230"/>
    <cellStyle name="Millares 2 15 4 2 2" xfId="1231"/>
    <cellStyle name="Millares 2 15 4 3" xfId="1232"/>
    <cellStyle name="Millares 2 15 5" xfId="1233"/>
    <cellStyle name="Millares 2 15 5 2" xfId="1234"/>
    <cellStyle name="Millares 2 15 6" xfId="1235"/>
    <cellStyle name="Millares 2 16" xfId="1236"/>
    <cellStyle name="Millares 2 16 2" xfId="1237"/>
    <cellStyle name="Millares 2 16 2 2" xfId="1238"/>
    <cellStyle name="Millares 2 16 2 2 2" xfId="1239"/>
    <cellStyle name="Millares 2 16 2 2 2 2" xfId="1240"/>
    <cellStyle name="Millares 2 16 2 2 3" xfId="1241"/>
    <cellStyle name="Millares 2 16 2 3" xfId="1242"/>
    <cellStyle name="Millares 2 16 2 3 2" xfId="1243"/>
    <cellStyle name="Millares 2 16 2 3 2 2" xfId="1244"/>
    <cellStyle name="Millares 2 16 2 3 3" xfId="1245"/>
    <cellStyle name="Millares 2 16 2 4" xfId="1246"/>
    <cellStyle name="Millares 2 16 2 4 2" xfId="1247"/>
    <cellStyle name="Millares 2 16 2 5" xfId="1248"/>
    <cellStyle name="Millares 2 16 3" xfId="1249"/>
    <cellStyle name="Millares 2 16 3 2" xfId="1250"/>
    <cellStyle name="Millares 2 16 3 2 2" xfId="1251"/>
    <cellStyle name="Millares 2 16 3 2 2 2" xfId="1252"/>
    <cellStyle name="Millares 2 16 3 2 3" xfId="1253"/>
    <cellStyle name="Millares 2 16 3 3" xfId="1254"/>
    <cellStyle name="Millares 2 16 3 3 2" xfId="1255"/>
    <cellStyle name="Millares 2 16 3 4" xfId="1256"/>
    <cellStyle name="Millares 2 16 4" xfId="1257"/>
    <cellStyle name="Millares 2 16 4 2" xfId="1258"/>
    <cellStyle name="Millares 2 16 4 2 2" xfId="1259"/>
    <cellStyle name="Millares 2 16 4 3" xfId="1260"/>
    <cellStyle name="Millares 2 16 5" xfId="1261"/>
    <cellStyle name="Millares 2 16 5 2" xfId="1262"/>
    <cellStyle name="Millares 2 16 5 2 2" xfId="1263"/>
    <cellStyle name="Millares 2 16 5 3" xfId="1264"/>
    <cellStyle name="Millares 2 16 6" xfId="1265"/>
    <cellStyle name="Millares 2 16 6 2" xfId="1266"/>
    <cellStyle name="Millares 2 16 7" xfId="1267"/>
    <cellStyle name="Millares 2 17" xfId="1268"/>
    <cellStyle name="Millares 2 17 2" xfId="1269"/>
    <cellStyle name="Millares 2 17 2 2" xfId="1270"/>
    <cellStyle name="Millares 2 17 2 2 2" xfId="1271"/>
    <cellStyle name="Millares 2 17 2 2 2 2" xfId="1272"/>
    <cellStyle name="Millares 2 17 2 2 3" xfId="1273"/>
    <cellStyle name="Millares 2 17 2 3" xfId="1274"/>
    <cellStyle name="Millares 2 17 2 3 2" xfId="1275"/>
    <cellStyle name="Millares 2 17 2 4" xfId="1276"/>
    <cellStyle name="Millares 2 17 3" xfId="1277"/>
    <cellStyle name="Millares 2 17 3 2" xfId="1278"/>
    <cellStyle name="Millares 2 17 3 2 2" xfId="1279"/>
    <cellStyle name="Millares 2 17 3 3" xfId="1280"/>
    <cellStyle name="Millares 2 17 4" xfId="1281"/>
    <cellStyle name="Millares 2 17 4 2" xfId="1282"/>
    <cellStyle name="Millares 2 17 4 2 2" xfId="1283"/>
    <cellStyle name="Millares 2 17 4 3" xfId="1284"/>
    <cellStyle name="Millares 2 17 5" xfId="1285"/>
    <cellStyle name="Millares 2 17 5 2" xfId="1286"/>
    <cellStyle name="Millares 2 17 6" xfId="1287"/>
    <cellStyle name="Millares 2 18" xfId="1288"/>
    <cellStyle name="Millares 2 18 2" xfId="1289"/>
    <cellStyle name="Millares 2 18 2 2" xfId="1290"/>
    <cellStyle name="Millares 2 18 2 2 2" xfId="1291"/>
    <cellStyle name="Millares 2 18 2 2 2 2" xfId="1292"/>
    <cellStyle name="Millares 2 18 2 2 3" xfId="1293"/>
    <cellStyle name="Millares 2 18 2 3" xfId="1294"/>
    <cellStyle name="Millares 2 18 2 3 2" xfId="1295"/>
    <cellStyle name="Millares 2 18 2 3 2 2" xfId="1296"/>
    <cellStyle name="Millares 2 18 2 3 3" xfId="1297"/>
    <cellStyle name="Millares 2 18 2 4" xfId="1298"/>
    <cellStyle name="Millares 2 18 2 4 2" xfId="1299"/>
    <cellStyle name="Millares 2 18 2 5" xfId="1300"/>
    <cellStyle name="Millares 2 18 3" xfId="1301"/>
    <cellStyle name="Millares 2 18 3 2" xfId="1302"/>
    <cellStyle name="Millares 2 18 3 2 2" xfId="1303"/>
    <cellStyle name="Millares 2 18 3 2 2 2" xfId="1304"/>
    <cellStyle name="Millares 2 18 3 2 3" xfId="1305"/>
    <cellStyle name="Millares 2 18 3 3" xfId="1306"/>
    <cellStyle name="Millares 2 18 3 3 2" xfId="1307"/>
    <cellStyle name="Millares 2 18 3 4" xfId="1308"/>
    <cellStyle name="Millares 2 18 4" xfId="1309"/>
    <cellStyle name="Millares 2 18 4 2" xfId="1310"/>
    <cellStyle name="Millares 2 18 4 2 2" xfId="1311"/>
    <cellStyle name="Millares 2 18 4 3" xfId="1312"/>
    <cellStyle name="Millares 2 18 5" xfId="1313"/>
    <cellStyle name="Millares 2 18 5 2" xfId="1314"/>
    <cellStyle name="Millares 2 18 6" xfId="1315"/>
    <cellStyle name="Millares 2 19" xfId="1316"/>
    <cellStyle name="Millares 2 19 2" xfId="1317"/>
    <cellStyle name="Millares 2 19 2 2" xfId="1318"/>
    <cellStyle name="Millares 2 19 2 2 2" xfId="1319"/>
    <cellStyle name="Millares 2 19 2 3" xfId="1320"/>
    <cellStyle name="Millares 2 19 3" xfId="1321"/>
    <cellStyle name="Millares 2 19 3 2" xfId="1322"/>
    <cellStyle name="Millares 2 19 3 2 2" xfId="1323"/>
    <cellStyle name="Millares 2 19 3 3" xfId="1324"/>
    <cellStyle name="Millares 2 19 4" xfId="1325"/>
    <cellStyle name="Millares 2 19 4 2" xfId="1326"/>
    <cellStyle name="Millares 2 19 5" xfId="1327"/>
    <cellStyle name="Millares 2 2" xfId="1328"/>
    <cellStyle name="Millares 2 2 10" xfId="1329"/>
    <cellStyle name="Millares 2 2 10 2" xfId="1330"/>
    <cellStyle name="Millares 2 2 11" xfId="1331"/>
    <cellStyle name="Millares 2 2 2" xfId="1332"/>
    <cellStyle name="Millares 2 2 2 2" xfId="1333"/>
    <cellStyle name="Millares 2 2 2 2 2" xfId="1334"/>
    <cellStyle name="Millares 2 2 2 2 2 2" xfId="1335"/>
    <cellStyle name="Millares 2 2 2 2 2 2 2" xfId="1336"/>
    <cellStyle name="Millares 2 2 2 2 2 2 2 2" xfId="1337"/>
    <cellStyle name="Millares 2 2 2 2 2 2 3" xfId="1338"/>
    <cellStyle name="Millares 2 2 2 2 2 3" xfId="1339"/>
    <cellStyle name="Millares 2 2 2 2 2 3 2" xfId="1340"/>
    <cellStyle name="Millares 2 2 2 2 2 4" xfId="1341"/>
    <cellStyle name="Millares 2 2 2 2 3" xfId="1342"/>
    <cellStyle name="Millares 2 2 2 2 3 2" xfId="1343"/>
    <cellStyle name="Millares 2 2 2 2 3 2 2" xfId="1344"/>
    <cellStyle name="Millares 2 2 2 2 3 3" xfId="1345"/>
    <cellStyle name="Millares 2 2 2 2 4" xfId="1346"/>
    <cellStyle name="Millares 2 2 2 2 4 2" xfId="1347"/>
    <cellStyle name="Millares 2 2 2 2 5" xfId="1348"/>
    <cellStyle name="Millares 2 2 2 3" xfId="1349"/>
    <cellStyle name="Millares 2 2 2 3 2" xfId="1350"/>
    <cellStyle name="Millares 2 2 2 3 2 2" xfId="1351"/>
    <cellStyle name="Millares 2 2 2 3 2 2 2" xfId="1352"/>
    <cellStyle name="Millares 2 2 2 3 2 3" xfId="1353"/>
    <cellStyle name="Millares 2 2 2 3 3" xfId="1354"/>
    <cellStyle name="Millares 2 2 2 3 3 2" xfId="1355"/>
    <cellStyle name="Millares 2 2 2 3 4" xfId="1356"/>
    <cellStyle name="Millares 2 2 2 4" xfId="1357"/>
    <cellStyle name="Millares 2 2 2 4 2" xfId="1358"/>
    <cellStyle name="Millares 2 2 2 4 2 2" xfId="1359"/>
    <cellStyle name="Millares 2 2 2 4 3" xfId="1360"/>
    <cellStyle name="Millares 2 2 2 5" xfId="1361"/>
    <cellStyle name="Millares 2 2 2 5 2" xfId="1362"/>
    <cellStyle name="Millares 2 2 2 6" xfId="1363"/>
    <cellStyle name="Millares 2 2 3" xfId="1364"/>
    <cellStyle name="Millares 2 2 3 2" xfId="1365"/>
    <cellStyle name="Millares 2 2 3 2 2" xfId="1366"/>
    <cellStyle name="Millares 2 2 3 2 2 2" xfId="1367"/>
    <cellStyle name="Millares 2 2 3 2 2 2 2" xfId="1368"/>
    <cellStyle name="Millares 2 2 3 2 2 3" xfId="1369"/>
    <cellStyle name="Millares 2 2 3 2 3" xfId="1370"/>
    <cellStyle name="Millares 2 2 3 2 3 2" xfId="1371"/>
    <cellStyle name="Millares 2 2 3 2 4" xfId="1372"/>
    <cellStyle name="Millares 2 2 3 3" xfId="1373"/>
    <cellStyle name="Millares 2 2 3 3 2" xfId="1374"/>
    <cellStyle name="Millares 2 2 3 3 2 2" xfId="1375"/>
    <cellStyle name="Millares 2 2 3 3 3" xfId="1376"/>
    <cellStyle name="Millares 2 2 3 4" xfId="1377"/>
    <cellStyle name="Millares 2 2 3 4 2" xfId="1378"/>
    <cellStyle name="Millares 2 2 3 4 2 2" xfId="1379"/>
    <cellStyle name="Millares 2 2 3 4 3" xfId="1380"/>
    <cellStyle name="Millares 2 2 3 5" xfId="1381"/>
    <cellStyle name="Millares 2 2 3 5 2" xfId="1382"/>
    <cellStyle name="Millares 2 2 3 6" xfId="1383"/>
    <cellStyle name="Millares 2 2 4" xfId="1384"/>
    <cellStyle name="Millares 2 2 4 2" xfId="1385"/>
    <cellStyle name="Millares 2 2 4 2 2" xfId="1386"/>
    <cellStyle name="Millares 2 2 4 2 2 2" xfId="1387"/>
    <cellStyle name="Millares 2 2 4 2 3" xfId="1388"/>
    <cellStyle name="Millares 2 2 4 3" xfId="1389"/>
    <cellStyle name="Millares 2 2 4 3 2" xfId="1390"/>
    <cellStyle name="Millares 2 2 4 3 2 2" xfId="1391"/>
    <cellStyle name="Millares 2 2 4 3 3" xfId="1392"/>
    <cellStyle name="Millares 2 2 4 4" xfId="1393"/>
    <cellStyle name="Millares 2 2 4 4 2" xfId="1394"/>
    <cellStyle name="Millares 2 2 4 5" xfId="1395"/>
    <cellStyle name="Millares 2 2 5" xfId="1396"/>
    <cellStyle name="Millares 2 2 5 2" xfId="1397"/>
    <cellStyle name="Millares 2 2 5 2 2" xfId="1398"/>
    <cellStyle name="Millares 2 2 5 2 2 2" xfId="1399"/>
    <cellStyle name="Millares 2 2 5 2 3" xfId="1400"/>
    <cellStyle name="Millares 2 2 5 3" xfId="1401"/>
    <cellStyle name="Millares 2 2 5 3 2" xfId="1402"/>
    <cellStyle name="Millares 2 2 5 3 2 2" xfId="1403"/>
    <cellStyle name="Millares 2 2 5 3 3" xfId="1404"/>
    <cellStyle name="Millares 2 2 5 4" xfId="1405"/>
    <cellStyle name="Millares 2 2 5 4 2" xfId="1406"/>
    <cellStyle name="Millares 2 2 5 5" xfId="1407"/>
    <cellStyle name="Millares 2 2 6" xfId="1408"/>
    <cellStyle name="Millares 2 2 6 2" xfId="1409"/>
    <cellStyle name="Millares 2 2 6 2 2" xfId="1410"/>
    <cellStyle name="Millares 2 2 6 2 2 2" xfId="1411"/>
    <cellStyle name="Millares 2 2 6 2 3" xfId="1412"/>
    <cellStyle name="Millares 2 2 6 3" xfId="1413"/>
    <cellStyle name="Millares 2 2 6 3 2" xfId="1414"/>
    <cellStyle name="Millares 2 2 6 3 2 2" xfId="1415"/>
    <cellStyle name="Millares 2 2 6 3 3" xfId="1416"/>
    <cellStyle name="Millares 2 2 6 4" xfId="1417"/>
    <cellStyle name="Millares 2 2 6 4 2" xfId="1418"/>
    <cellStyle name="Millares 2 2 6 5" xfId="1419"/>
    <cellStyle name="Millares 2 2 7" xfId="1420"/>
    <cellStyle name="Millares 2 2 7 2" xfId="1421"/>
    <cellStyle name="Millares 2 2 7 2 2" xfId="1422"/>
    <cellStyle name="Millares 2 2 7 2 2 2" xfId="1423"/>
    <cellStyle name="Millares 2 2 7 2 3" xfId="1424"/>
    <cellStyle name="Millares 2 2 7 3" xfId="1425"/>
    <cellStyle name="Millares 2 2 7 3 2" xfId="1426"/>
    <cellStyle name="Millares 2 2 7 4" xfId="1427"/>
    <cellStyle name="Millares 2 2 8" xfId="1428"/>
    <cellStyle name="Millares 2 2 8 2" xfId="1429"/>
    <cellStyle name="Millares 2 2 8 2 2" xfId="1430"/>
    <cellStyle name="Millares 2 2 8 2 2 2" xfId="1431"/>
    <cellStyle name="Millares 2 2 8 2 3" xfId="1432"/>
    <cellStyle name="Millares 2 2 8 3" xfId="1433"/>
    <cellStyle name="Millares 2 2 8 3 2" xfId="1434"/>
    <cellStyle name="Millares 2 2 8 4" xfId="1435"/>
    <cellStyle name="Millares 2 2 9" xfId="1436"/>
    <cellStyle name="Millares 2 2 9 2" xfId="1437"/>
    <cellStyle name="Millares 2 2 9 2 2" xfId="1438"/>
    <cellStyle name="Millares 2 2 9 3" xfId="1439"/>
    <cellStyle name="Millares 2 20" xfId="1440"/>
    <cellStyle name="Millares 2 20 2" xfId="1441"/>
    <cellStyle name="Millares 2 20 2 2" xfId="1442"/>
    <cellStyle name="Millares 2 20 2 2 2" xfId="1443"/>
    <cellStyle name="Millares 2 20 2 3" xfId="1444"/>
    <cellStyle name="Millares 2 20 3" xfId="1445"/>
    <cellStyle name="Millares 2 20 3 2" xfId="1446"/>
    <cellStyle name="Millares 2 20 3 2 2" xfId="1447"/>
    <cellStyle name="Millares 2 20 3 3" xfId="1448"/>
    <cellStyle name="Millares 2 20 4" xfId="1449"/>
    <cellStyle name="Millares 2 20 4 2" xfId="1450"/>
    <cellStyle name="Millares 2 20 5" xfId="1451"/>
    <cellStyle name="Millares 2 21" xfId="1452"/>
    <cellStyle name="Millares 2 21 2" xfId="1453"/>
    <cellStyle name="Millares 2 21 2 2" xfId="1454"/>
    <cellStyle name="Millares 2 21 2 2 2" xfId="1455"/>
    <cellStyle name="Millares 2 21 2 3" xfId="1456"/>
    <cellStyle name="Millares 2 21 3" xfId="1457"/>
    <cellStyle name="Millares 2 21 3 2" xfId="1458"/>
    <cellStyle name="Millares 2 21 3 2 2" xfId="1459"/>
    <cellStyle name="Millares 2 21 3 3" xfId="1460"/>
    <cellStyle name="Millares 2 21 4" xfId="1461"/>
    <cellStyle name="Millares 2 21 4 2" xfId="1462"/>
    <cellStyle name="Millares 2 21 5" xfId="1463"/>
    <cellStyle name="Millares 2 22" xfId="1464"/>
    <cellStyle name="Millares 2 22 2" xfId="1465"/>
    <cellStyle name="Millares 2 22 2 2" xfId="1466"/>
    <cellStyle name="Millares 2 22 2 2 2" xfId="1467"/>
    <cellStyle name="Millares 2 22 2 3" xfId="1468"/>
    <cellStyle name="Millares 2 22 3" xfId="1469"/>
    <cellStyle name="Millares 2 22 3 2" xfId="1470"/>
    <cellStyle name="Millares 2 22 4" xfId="1471"/>
    <cellStyle name="Millares 2 23" xfId="1472"/>
    <cellStyle name="Millares 2 23 2" xfId="1473"/>
    <cellStyle name="Millares 2 23 2 2" xfId="1474"/>
    <cellStyle name="Millares 2 23 2 2 2" xfId="1475"/>
    <cellStyle name="Millares 2 23 2 3" xfId="1476"/>
    <cellStyle name="Millares 2 23 3" xfId="1477"/>
    <cellStyle name="Millares 2 23 3 2" xfId="1478"/>
    <cellStyle name="Millares 2 23 4" xfId="1479"/>
    <cellStyle name="Millares 2 24" xfId="1480"/>
    <cellStyle name="Millares 2 24 2" xfId="1481"/>
    <cellStyle name="Millares 2 24 2 2" xfId="1482"/>
    <cellStyle name="Millares 2 24 3" xfId="1483"/>
    <cellStyle name="Millares 2 25" xfId="1484"/>
    <cellStyle name="Millares 2 25 2" xfId="1485"/>
    <cellStyle name="Millares 2 25 2 2" xfId="1486"/>
    <cellStyle name="Millares 2 25 3" xfId="1487"/>
    <cellStyle name="Millares 2 26" xfId="1488"/>
    <cellStyle name="Millares 2 26 2" xfId="1489"/>
    <cellStyle name="Millares 2 27" xfId="1490"/>
    <cellStyle name="Millares 2 3" xfId="1491"/>
    <cellStyle name="Millares 2 3 10" xfId="1492"/>
    <cellStyle name="Millares 2 3 2" xfId="1493"/>
    <cellStyle name="Millares 2 3 2 2" xfId="1494"/>
    <cellStyle name="Millares 2 3 2 2 2" xfId="1495"/>
    <cellStyle name="Millares 2 3 2 2 2 2" xfId="1496"/>
    <cellStyle name="Millares 2 3 2 2 2 2 2" xfId="1497"/>
    <cellStyle name="Millares 2 3 2 2 2 3" xfId="1498"/>
    <cellStyle name="Millares 2 3 2 2 3" xfId="1499"/>
    <cellStyle name="Millares 2 3 2 2 3 2" xfId="1500"/>
    <cellStyle name="Millares 2 3 2 2 4" xfId="1501"/>
    <cellStyle name="Millares 2 3 2 3" xfId="1502"/>
    <cellStyle name="Millares 2 3 2 3 2" xfId="1503"/>
    <cellStyle name="Millares 2 3 2 3 2 2" xfId="1504"/>
    <cellStyle name="Millares 2 3 2 3 3" xfId="1505"/>
    <cellStyle name="Millares 2 3 2 4" xfId="1506"/>
    <cellStyle name="Millares 2 3 2 4 2" xfId="1507"/>
    <cellStyle name="Millares 2 3 2 4 2 2" xfId="1508"/>
    <cellStyle name="Millares 2 3 2 4 3" xfId="1509"/>
    <cellStyle name="Millares 2 3 2 5" xfId="1510"/>
    <cellStyle name="Millares 2 3 2 5 2" xfId="1511"/>
    <cellStyle name="Millares 2 3 2 6" xfId="1512"/>
    <cellStyle name="Millares 2 3 3" xfId="1513"/>
    <cellStyle name="Millares 2 3 3 2" xfId="1514"/>
    <cellStyle name="Millares 2 3 3 2 2" xfId="1515"/>
    <cellStyle name="Millares 2 3 3 2 2 2" xfId="1516"/>
    <cellStyle name="Millares 2 3 3 2 3" xfId="1517"/>
    <cellStyle name="Millares 2 3 3 3" xfId="1518"/>
    <cellStyle name="Millares 2 3 3 3 2" xfId="1519"/>
    <cellStyle name="Millares 2 3 3 3 2 2" xfId="1520"/>
    <cellStyle name="Millares 2 3 3 3 3" xfId="1521"/>
    <cellStyle name="Millares 2 3 3 4" xfId="1522"/>
    <cellStyle name="Millares 2 3 3 4 2" xfId="1523"/>
    <cellStyle name="Millares 2 3 3 5" xfId="1524"/>
    <cellStyle name="Millares 2 3 4" xfId="1525"/>
    <cellStyle name="Millares 2 3 4 2" xfId="1526"/>
    <cellStyle name="Millares 2 3 4 2 2" xfId="1527"/>
    <cellStyle name="Millares 2 3 4 2 2 2" xfId="1528"/>
    <cellStyle name="Millares 2 3 4 2 3" xfId="1529"/>
    <cellStyle name="Millares 2 3 4 3" xfId="1530"/>
    <cellStyle name="Millares 2 3 4 3 2" xfId="1531"/>
    <cellStyle name="Millares 2 3 4 3 2 2" xfId="1532"/>
    <cellStyle name="Millares 2 3 4 3 3" xfId="1533"/>
    <cellStyle name="Millares 2 3 4 4" xfId="1534"/>
    <cellStyle name="Millares 2 3 4 4 2" xfId="1535"/>
    <cellStyle name="Millares 2 3 4 5" xfId="1536"/>
    <cellStyle name="Millares 2 3 5" xfId="1537"/>
    <cellStyle name="Millares 2 3 5 2" xfId="1538"/>
    <cellStyle name="Millares 2 3 5 2 2" xfId="1539"/>
    <cellStyle name="Millares 2 3 5 2 2 2" xfId="1540"/>
    <cellStyle name="Millares 2 3 5 2 3" xfId="1541"/>
    <cellStyle name="Millares 2 3 5 3" xfId="1542"/>
    <cellStyle name="Millares 2 3 5 3 2" xfId="1543"/>
    <cellStyle name="Millares 2 3 5 3 2 2" xfId="1544"/>
    <cellStyle name="Millares 2 3 5 3 3" xfId="1545"/>
    <cellStyle name="Millares 2 3 5 4" xfId="1546"/>
    <cellStyle name="Millares 2 3 5 4 2" xfId="1547"/>
    <cellStyle name="Millares 2 3 5 5" xfId="1548"/>
    <cellStyle name="Millares 2 3 6" xfId="1549"/>
    <cellStyle name="Millares 2 3 6 2" xfId="1550"/>
    <cellStyle name="Millares 2 3 6 2 2" xfId="1551"/>
    <cellStyle name="Millares 2 3 6 2 2 2" xfId="1552"/>
    <cellStyle name="Millares 2 3 6 2 3" xfId="1553"/>
    <cellStyle name="Millares 2 3 6 3" xfId="1554"/>
    <cellStyle name="Millares 2 3 6 3 2" xfId="1555"/>
    <cellStyle name="Millares 2 3 6 4" xfId="1556"/>
    <cellStyle name="Millares 2 3 7" xfId="1557"/>
    <cellStyle name="Millares 2 3 7 2" xfId="1558"/>
    <cellStyle name="Millares 2 3 7 2 2" xfId="1559"/>
    <cellStyle name="Millares 2 3 7 3" xfId="1560"/>
    <cellStyle name="Millares 2 3 8" xfId="1561"/>
    <cellStyle name="Millares 2 3 8 2" xfId="1562"/>
    <cellStyle name="Millares 2 3 8 2 2" xfId="1563"/>
    <cellStyle name="Millares 2 3 8 3" xfId="1564"/>
    <cellStyle name="Millares 2 3 9" xfId="1565"/>
    <cellStyle name="Millares 2 3 9 2" xfId="1566"/>
    <cellStyle name="Millares 2 4" xfId="1567"/>
    <cellStyle name="Millares 2 4 2" xfId="1568"/>
    <cellStyle name="Millares 2 4 2 2" xfId="1569"/>
    <cellStyle name="Millares 2 4 2 2 2" xfId="1570"/>
    <cellStyle name="Millares 2 4 2 2 2 2" xfId="1571"/>
    <cellStyle name="Millares 2 4 2 2 2 2 2" xfId="1572"/>
    <cellStyle name="Millares 2 4 2 2 2 3" xfId="1573"/>
    <cellStyle name="Millares 2 4 2 2 3" xfId="1574"/>
    <cellStyle name="Millares 2 4 2 2 3 2" xfId="1575"/>
    <cellStyle name="Millares 2 4 2 2 3 2 2" xfId="1576"/>
    <cellStyle name="Millares 2 4 2 2 3 3" xfId="1577"/>
    <cellStyle name="Millares 2 4 2 2 4" xfId="1578"/>
    <cellStyle name="Millares 2 4 2 2 4 2" xfId="1579"/>
    <cellStyle name="Millares 2 4 2 2 5" xfId="1580"/>
    <cellStyle name="Millares 2 4 2 3" xfId="1581"/>
    <cellStyle name="Millares 2 4 2 3 2" xfId="1582"/>
    <cellStyle name="Millares 2 4 2 3 2 2" xfId="1583"/>
    <cellStyle name="Millares 2 4 2 3 3" xfId="1584"/>
    <cellStyle name="Millares 2 4 2 4" xfId="1585"/>
    <cellStyle name="Millares 2 4 2 4 2" xfId="1586"/>
    <cellStyle name="Millares 2 4 2 4 2 2" xfId="1587"/>
    <cellStyle name="Millares 2 4 2 4 3" xfId="1588"/>
    <cellStyle name="Millares 2 4 2 5" xfId="1589"/>
    <cellStyle name="Millares 2 4 2 5 2" xfId="1590"/>
    <cellStyle name="Millares 2 4 2 6" xfId="1591"/>
    <cellStyle name="Millares 2 4 3" xfId="1592"/>
    <cellStyle name="Millares 2 4 3 2" xfId="1593"/>
    <cellStyle name="Millares 2 4 3 2 2" xfId="1594"/>
    <cellStyle name="Millares 2 4 3 2 2 2" xfId="1595"/>
    <cellStyle name="Millares 2 4 3 2 3" xfId="1596"/>
    <cellStyle name="Millares 2 4 3 3" xfId="1597"/>
    <cellStyle name="Millares 2 4 3 3 2" xfId="1598"/>
    <cellStyle name="Millares 2 4 3 4" xfId="1599"/>
    <cellStyle name="Millares 2 4 4" xfId="1600"/>
    <cellStyle name="Millares 2 4 4 2" xfId="1601"/>
    <cellStyle name="Millares 2 4 4 2 2" xfId="1602"/>
    <cellStyle name="Millares 2 4 4 3" xfId="1603"/>
    <cellStyle name="Millares 2 4 5" xfId="1604"/>
    <cellStyle name="Millares 2 4 5 2" xfId="1605"/>
    <cellStyle name="Millares 2 4 5 2 2" xfId="1606"/>
    <cellStyle name="Millares 2 4 5 3" xfId="1607"/>
    <cellStyle name="Millares 2 4 6" xfId="1608"/>
    <cellStyle name="Millares 2 4 6 2" xfId="1609"/>
    <cellStyle name="Millares 2 4 7" xfId="1610"/>
    <cellStyle name="Millares 2 5" xfId="1611"/>
    <cellStyle name="Millares 2 5 2" xfId="1612"/>
    <cellStyle name="Millares 2 5 2 2" xfId="1613"/>
    <cellStyle name="Millares 2 5 2 2 2" xfId="1614"/>
    <cellStyle name="Millares 2 5 2 2 2 2" xfId="1615"/>
    <cellStyle name="Millares 2 5 2 2 3" xfId="1616"/>
    <cellStyle name="Millares 2 5 2 3" xfId="1617"/>
    <cellStyle name="Millares 2 5 2 3 2" xfId="1618"/>
    <cellStyle name="Millares 2 5 2 4" xfId="1619"/>
    <cellStyle name="Millares 2 5 3" xfId="1620"/>
    <cellStyle name="Millares 2 5 3 2" xfId="1621"/>
    <cellStyle name="Millares 2 5 3 2 2" xfId="1622"/>
    <cellStyle name="Millares 2 5 3 3" xfId="1623"/>
    <cellStyle name="Millares 2 5 4" xfId="1624"/>
    <cellStyle name="Millares 2 5 4 2" xfId="1625"/>
    <cellStyle name="Millares 2 5 4 2 2" xfId="1626"/>
    <cellStyle name="Millares 2 5 4 3" xfId="1627"/>
    <cellStyle name="Millares 2 5 5" xfId="1628"/>
    <cellStyle name="Millares 2 5 5 2" xfId="1629"/>
    <cellStyle name="Millares 2 5 6" xfId="1630"/>
    <cellStyle name="Millares 2 6" xfId="1631"/>
    <cellStyle name="Millares 2 6 2" xfId="1632"/>
    <cellStyle name="Millares 2 6 2 2" xfId="1633"/>
    <cellStyle name="Millares 2 6 2 2 2" xfId="1634"/>
    <cellStyle name="Millares 2 6 2 2 2 2" xfId="1635"/>
    <cellStyle name="Millares 2 6 2 2 3" xfId="1636"/>
    <cellStyle name="Millares 2 6 2 3" xfId="1637"/>
    <cellStyle name="Millares 2 6 2 3 2" xfId="1638"/>
    <cellStyle name="Millares 2 6 2 4" xfId="1639"/>
    <cellStyle name="Millares 2 6 3" xfId="1640"/>
    <cellStyle name="Millares 2 6 3 2" xfId="1641"/>
    <cellStyle name="Millares 2 6 3 2 2" xfId="1642"/>
    <cellStyle name="Millares 2 6 3 3" xfId="1643"/>
    <cellStyle name="Millares 2 6 4" xfId="1644"/>
    <cellStyle name="Millares 2 6 4 2" xfId="1645"/>
    <cellStyle name="Millares 2 6 4 2 2" xfId="1646"/>
    <cellStyle name="Millares 2 6 4 3" xfId="1647"/>
    <cellStyle name="Millares 2 6 5" xfId="1648"/>
    <cellStyle name="Millares 2 6 5 2" xfId="1649"/>
    <cellStyle name="Millares 2 6 6" xfId="1650"/>
    <cellStyle name="Millares 2 7" xfId="1651"/>
    <cellStyle name="Millares 2 7 2" xfId="1652"/>
    <cellStyle name="Millares 2 7 2 2" xfId="1653"/>
    <cellStyle name="Millares 2 7 2 2 2" xfId="1654"/>
    <cellStyle name="Millares 2 7 2 2 2 2" xfId="1655"/>
    <cellStyle name="Millares 2 7 2 2 3" xfId="1656"/>
    <cellStyle name="Millares 2 7 2 3" xfId="1657"/>
    <cellStyle name="Millares 2 7 2 3 2" xfId="1658"/>
    <cellStyle name="Millares 2 7 2 4" xfId="1659"/>
    <cellStyle name="Millares 2 7 3" xfId="1660"/>
    <cellStyle name="Millares 2 7 3 2" xfId="1661"/>
    <cellStyle name="Millares 2 7 3 2 2" xfId="1662"/>
    <cellStyle name="Millares 2 7 3 3" xfId="1663"/>
    <cellStyle name="Millares 2 7 4" xfId="1664"/>
    <cellStyle name="Millares 2 7 4 2" xfId="1665"/>
    <cellStyle name="Millares 2 7 4 2 2" xfId="1666"/>
    <cellStyle name="Millares 2 7 4 3" xfId="1667"/>
    <cellStyle name="Millares 2 7 5" xfId="1668"/>
    <cellStyle name="Millares 2 7 5 2" xfId="1669"/>
    <cellStyle name="Millares 2 7 6" xfId="1670"/>
    <cellStyle name="Millares 2 8" xfId="1671"/>
    <cellStyle name="Millares 2 8 2" xfId="1672"/>
    <cellStyle name="Millares 2 8 2 2" xfId="1673"/>
    <cellStyle name="Millares 2 8 2 2 2" xfId="1674"/>
    <cellStyle name="Millares 2 8 2 2 2 2" xfId="1675"/>
    <cellStyle name="Millares 2 8 2 2 3" xfId="1676"/>
    <cellStyle name="Millares 2 8 2 3" xfId="1677"/>
    <cellStyle name="Millares 2 8 2 3 2" xfId="1678"/>
    <cellStyle name="Millares 2 8 2 4" xfId="1679"/>
    <cellStyle name="Millares 2 8 3" xfId="1680"/>
    <cellStyle name="Millares 2 8 3 2" xfId="1681"/>
    <cellStyle name="Millares 2 8 3 2 2" xfId="1682"/>
    <cellStyle name="Millares 2 8 3 3" xfId="1683"/>
    <cellStyle name="Millares 2 8 4" xfId="1684"/>
    <cellStyle name="Millares 2 8 4 2" xfId="1685"/>
    <cellStyle name="Millares 2 8 4 2 2" xfId="1686"/>
    <cellStyle name="Millares 2 8 4 3" xfId="1687"/>
    <cellStyle name="Millares 2 8 5" xfId="1688"/>
    <cellStyle name="Millares 2 8 5 2" xfId="1689"/>
    <cellStyle name="Millares 2 8 6" xfId="1690"/>
    <cellStyle name="Millares 2 9" xfId="1691"/>
    <cellStyle name="Millares 2 9 2" xfId="1692"/>
    <cellStyle name="Millares 2 9 2 2" xfId="1693"/>
    <cellStyle name="Millares 2 9 2 2 2" xfId="1694"/>
    <cellStyle name="Millares 2 9 2 2 2 2" xfId="1695"/>
    <cellStyle name="Millares 2 9 2 2 3" xfId="1696"/>
    <cellStyle name="Millares 2 9 2 3" xfId="1697"/>
    <cellStyle name="Millares 2 9 2 3 2" xfId="1698"/>
    <cellStyle name="Millares 2 9 2 4" xfId="1699"/>
    <cellStyle name="Millares 2 9 3" xfId="1700"/>
    <cellStyle name="Millares 2 9 3 2" xfId="1701"/>
    <cellStyle name="Millares 2 9 3 2 2" xfId="1702"/>
    <cellStyle name="Millares 2 9 3 3" xfId="1703"/>
    <cellStyle name="Millares 2 9 4" xfId="1704"/>
    <cellStyle name="Millares 2 9 4 2" xfId="1705"/>
    <cellStyle name="Millares 2 9 4 2 2" xfId="1706"/>
    <cellStyle name="Millares 2 9 4 3" xfId="1707"/>
    <cellStyle name="Millares 2 9 5" xfId="1708"/>
    <cellStyle name="Millares 2 9 5 2" xfId="1709"/>
    <cellStyle name="Millares 2 9 6" xfId="1710"/>
    <cellStyle name="Millares 20" xfId="1711"/>
    <cellStyle name="Millares 20 2" xfId="1712"/>
    <cellStyle name="Millares 20 2 2" xfId="1713"/>
    <cellStyle name="Millares 20 3" xfId="1714"/>
    <cellStyle name="Millares 21" xfId="1715"/>
    <cellStyle name="Millares 21 2" xfId="1716"/>
    <cellStyle name="Millares 21 2 2" xfId="1717"/>
    <cellStyle name="Millares 21 3" xfId="1718"/>
    <cellStyle name="Millares 22" xfId="1719"/>
    <cellStyle name="Millares 22 2" xfId="1720"/>
    <cellStyle name="Millares 23" xfId="1721"/>
    <cellStyle name="Millares 3" xfId="1722"/>
    <cellStyle name="Millares 3 10" xfId="1723"/>
    <cellStyle name="Millares 3 10 2" xfId="1724"/>
    <cellStyle name="Millares 3 10 2 2" xfId="1725"/>
    <cellStyle name="Millares 3 10 2 2 2" xfId="1726"/>
    <cellStyle name="Millares 3 10 2 3" xfId="1727"/>
    <cellStyle name="Millares 3 10 3" xfId="1728"/>
    <cellStyle name="Millares 3 10 3 2" xfId="1729"/>
    <cellStyle name="Millares 3 10 4" xfId="1730"/>
    <cellStyle name="Millares 3 11" xfId="1731"/>
    <cellStyle name="Millares 3 11 2" xfId="1732"/>
    <cellStyle name="Millares 3 11 2 2" xfId="1733"/>
    <cellStyle name="Millares 3 11 2 2 2" xfId="1734"/>
    <cellStyle name="Millares 3 11 2 3" xfId="1735"/>
    <cellStyle name="Millares 3 11 3" xfId="1736"/>
    <cellStyle name="Millares 3 11 3 2" xfId="1737"/>
    <cellStyle name="Millares 3 11 4" xfId="1738"/>
    <cellStyle name="Millares 3 12" xfId="1739"/>
    <cellStyle name="Millares 3 12 2" xfId="1740"/>
    <cellStyle name="Millares 3 12 2 2" xfId="1741"/>
    <cellStyle name="Millares 3 12 3" xfId="1742"/>
    <cellStyle name="Millares 3 13" xfId="1743"/>
    <cellStyle name="Millares 3 13 2" xfId="1744"/>
    <cellStyle name="Millares 3 13 2 2" xfId="1745"/>
    <cellStyle name="Millares 3 13 3" xfId="1746"/>
    <cellStyle name="Millares 3 14" xfId="1747"/>
    <cellStyle name="Millares 3 14 2" xfId="1748"/>
    <cellStyle name="Millares 3 15" xfId="1749"/>
    <cellStyle name="Millares 3 2" xfId="1750"/>
    <cellStyle name="Millares 3 2 2" xfId="1751"/>
    <cellStyle name="Millares 3 2 2 2" xfId="1752"/>
    <cellStyle name="Millares 3 2 2 2 2" xfId="1753"/>
    <cellStyle name="Millares 3 2 2 2 2 2" xfId="1754"/>
    <cellStyle name="Millares 3 2 2 2 2 2 2" xfId="1755"/>
    <cellStyle name="Millares 3 2 2 2 2 3" xfId="1756"/>
    <cellStyle name="Millares 3 2 2 2 3" xfId="1757"/>
    <cellStyle name="Millares 3 2 2 2 3 2" xfId="1758"/>
    <cellStyle name="Millares 3 2 2 2 3 2 2" xfId="1759"/>
    <cellStyle name="Millares 3 2 2 2 3 3" xfId="1760"/>
    <cellStyle name="Millares 3 2 2 2 4" xfId="1761"/>
    <cellStyle name="Millares 3 2 2 2 4 2" xfId="1762"/>
    <cellStyle name="Millares 3 2 2 2 5" xfId="1763"/>
    <cellStyle name="Millares 3 2 2 3" xfId="1764"/>
    <cellStyle name="Millares 3 2 2 3 2" xfId="1765"/>
    <cellStyle name="Millares 3 2 2 3 2 2" xfId="1766"/>
    <cellStyle name="Millares 3 2 2 3 3" xfId="1767"/>
    <cellStyle name="Millares 3 2 2 4" xfId="1768"/>
    <cellStyle name="Millares 3 2 2 4 2" xfId="1769"/>
    <cellStyle name="Millares 3 2 2 4 2 2" xfId="1770"/>
    <cellStyle name="Millares 3 2 2 4 3" xfId="1771"/>
    <cellStyle name="Millares 3 2 2 5" xfId="1772"/>
    <cellStyle name="Millares 3 2 2 5 2" xfId="1773"/>
    <cellStyle name="Millares 3 2 2 6" xfId="1774"/>
    <cellStyle name="Millares 3 2 3" xfId="1775"/>
    <cellStyle name="Millares 3 2 3 2" xfId="1776"/>
    <cellStyle name="Millares 3 2 3 2 2" xfId="1777"/>
    <cellStyle name="Millares 3 2 3 2 2 2" xfId="1778"/>
    <cellStyle name="Millares 3 2 3 2 3" xfId="1779"/>
    <cellStyle name="Millares 3 2 3 3" xfId="1780"/>
    <cellStyle name="Millares 3 2 3 3 2" xfId="1781"/>
    <cellStyle name="Millares 3 2 4" xfId="1782"/>
    <cellStyle name="Millares 3 2 4 2" xfId="1783"/>
    <cellStyle name="Millares 3 2 4 2 2" xfId="1784"/>
    <cellStyle name="Millares 3 2 4 3" xfId="1785"/>
    <cellStyle name="Millares 3 2 5" xfId="1786"/>
    <cellStyle name="Millares 3 2 5 2" xfId="1787"/>
    <cellStyle name="Millares 3 2 6" xfId="1788"/>
    <cellStyle name="Millares 3 3" xfId="1789"/>
    <cellStyle name="Millares 3 3 2" xfId="1790"/>
    <cellStyle name="Millares 3 3 2 2" xfId="1791"/>
    <cellStyle name="Millares 3 3 2 2 2" xfId="1792"/>
    <cellStyle name="Millares 3 3 2 2 2 2" xfId="1793"/>
    <cellStyle name="Millares 3 3 2 2 3" xfId="1794"/>
    <cellStyle name="Millares 3 3 2 3" xfId="1795"/>
    <cellStyle name="Millares 3 3 2 3 2" xfId="1796"/>
    <cellStyle name="Millares 3 3 2 3 2 2" xfId="1797"/>
    <cellStyle name="Millares 3 3 2 3 3" xfId="1798"/>
    <cellStyle name="Millares 3 3 2 4" xfId="1799"/>
    <cellStyle name="Millares 3 3 2 4 2" xfId="1800"/>
    <cellStyle name="Millares 3 3 2 5" xfId="1801"/>
    <cellStyle name="Millares 3 3 3" xfId="1802"/>
    <cellStyle name="Millares 3 3 3 2" xfId="1803"/>
    <cellStyle name="Millares 3 3 3 2 2" xfId="1804"/>
    <cellStyle name="Millares 3 3 3 2 2 2" xfId="1805"/>
    <cellStyle name="Millares 3 3 3 2 3" xfId="1806"/>
    <cellStyle name="Millares 3 3 3 3" xfId="1807"/>
    <cellStyle name="Millares 3 3 3 3 2" xfId="1808"/>
    <cellStyle name="Millares 3 3 3 4" xfId="1809"/>
    <cellStyle name="Millares 3 3 4" xfId="1810"/>
    <cellStyle name="Millares 3 3 4 2" xfId="1811"/>
    <cellStyle name="Millares 3 3 4 2 2" xfId="1812"/>
    <cellStyle name="Millares 3 3 4 3" xfId="1813"/>
    <cellStyle name="Millares 3 3 5" xfId="1814"/>
    <cellStyle name="Millares 3 3 5 2" xfId="1815"/>
    <cellStyle name="Millares 3 3 6" xfId="1816"/>
    <cellStyle name="Millares 3 4" xfId="1817"/>
    <cellStyle name="Millares 3 4 2" xfId="1818"/>
    <cellStyle name="Millares 3 4 2 2" xfId="1819"/>
    <cellStyle name="Millares 3 4 2 2 2" xfId="1820"/>
    <cellStyle name="Millares 3 4 2 2 2 2" xfId="1821"/>
    <cellStyle name="Millares 3 4 2 2 3" xfId="1822"/>
    <cellStyle name="Millares 3 4 2 3" xfId="1823"/>
    <cellStyle name="Millares 3 4 2 3 2" xfId="1824"/>
    <cellStyle name="Millares 3 4 2 4" xfId="1825"/>
    <cellStyle name="Millares 3 4 3" xfId="1826"/>
    <cellStyle name="Millares 3 4 3 2" xfId="1827"/>
    <cellStyle name="Millares 3 4 3 2 2" xfId="1828"/>
    <cellStyle name="Millares 3 4 3 3" xfId="1829"/>
    <cellStyle name="Millares 3 4 4" xfId="1830"/>
    <cellStyle name="Millares 3 4 4 2" xfId="1831"/>
    <cellStyle name="Millares 3 4 4 2 2" xfId="1832"/>
    <cellStyle name="Millares 3 4 4 3" xfId="1833"/>
    <cellStyle name="Millares 3 4 5" xfId="1834"/>
    <cellStyle name="Millares 3 4 5 2" xfId="1835"/>
    <cellStyle name="Millares 3 4 6" xfId="1836"/>
    <cellStyle name="Millares 3 5" xfId="1837"/>
    <cellStyle name="Millares 3 5 2" xfId="1838"/>
    <cellStyle name="Millares 3 5 2 2" xfId="1839"/>
    <cellStyle name="Millares 3 5 2 2 2" xfId="1840"/>
    <cellStyle name="Millares 3 5 2 2 2 2" xfId="1841"/>
    <cellStyle name="Millares 3 5 2 2 3" xfId="1842"/>
    <cellStyle name="Millares 3 5 2 3" xfId="1843"/>
    <cellStyle name="Millares 3 5 2 3 2" xfId="1844"/>
    <cellStyle name="Millares 3 5 2 4" xfId="1845"/>
    <cellStyle name="Millares 3 5 3" xfId="1846"/>
    <cellStyle name="Millares 3 5 3 2" xfId="1847"/>
    <cellStyle name="Millares 3 5 3 2 2" xfId="1848"/>
    <cellStyle name="Millares 3 5 3 3" xfId="1849"/>
    <cellStyle name="Millares 3 5 4" xfId="1850"/>
    <cellStyle name="Millares 3 5 4 2" xfId="1851"/>
    <cellStyle name="Millares 3 5 4 2 2" xfId="1852"/>
    <cellStyle name="Millares 3 5 4 3" xfId="1853"/>
    <cellStyle name="Millares 3 5 5" xfId="1854"/>
    <cellStyle name="Millares 3 5 5 2" xfId="1855"/>
    <cellStyle name="Millares 3 5 6" xfId="1856"/>
    <cellStyle name="Millares 3 6" xfId="1857"/>
    <cellStyle name="Millares 3 6 2" xfId="1858"/>
    <cellStyle name="Millares 3 6 2 2" xfId="1859"/>
    <cellStyle name="Millares 3 6 2 2 2" xfId="1860"/>
    <cellStyle name="Millares 3 6 2 2 2 2" xfId="1861"/>
    <cellStyle name="Millares 3 6 2 2 3" xfId="1862"/>
    <cellStyle name="Millares 3 6 2 3" xfId="1863"/>
    <cellStyle name="Millares 3 6 2 3 2" xfId="1864"/>
    <cellStyle name="Millares 3 6 2 3 2 2" xfId="1865"/>
    <cellStyle name="Millares 3 6 2 3 3" xfId="1866"/>
    <cellStyle name="Millares 3 6 2 4" xfId="1867"/>
    <cellStyle name="Millares 3 6 2 4 2" xfId="1868"/>
    <cellStyle name="Millares 3 6 2 5" xfId="1869"/>
    <cellStyle name="Millares 3 6 3" xfId="1870"/>
    <cellStyle name="Millares 3 6 3 2" xfId="1871"/>
    <cellStyle name="Millares 3 6 3 2 2" xfId="1872"/>
    <cellStyle name="Millares 3 6 3 2 2 2" xfId="1873"/>
    <cellStyle name="Millares 3 6 3 2 3" xfId="1874"/>
    <cellStyle name="Millares 3 6 3 3" xfId="1875"/>
    <cellStyle name="Millares 3 6 3 3 2" xfId="1876"/>
    <cellStyle name="Millares 3 6 3 4" xfId="1877"/>
    <cellStyle name="Millares 3 6 4" xfId="1878"/>
    <cellStyle name="Millares 3 6 4 2" xfId="1879"/>
    <cellStyle name="Millares 3 6 4 2 2" xfId="1880"/>
    <cellStyle name="Millares 3 6 4 3" xfId="1881"/>
    <cellStyle name="Millares 3 6 5" xfId="1882"/>
    <cellStyle name="Millares 3 6 5 2" xfId="1883"/>
    <cellStyle name="Millares 3 6 6" xfId="1884"/>
    <cellStyle name="Millares 3 7" xfId="1885"/>
    <cellStyle name="Millares 3 7 2" xfId="1886"/>
    <cellStyle name="Millares 3 7 2 2" xfId="1887"/>
    <cellStyle name="Millares 3 7 2 2 2" xfId="1888"/>
    <cellStyle name="Millares 3 7 2 3" xfId="1889"/>
    <cellStyle name="Millares 3 7 3" xfId="1890"/>
    <cellStyle name="Millares 3 7 3 2" xfId="1891"/>
    <cellStyle name="Millares 3 7 3 2 2" xfId="1892"/>
    <cellStyle name="Millares 3 7 3 3" xfId="1893"/>
    <cellStyle name="Millares 3 7 4" xfId="1894"/>
    <cellStyle name="Millares 3 7 4 2" xfId="1895"/>
    <cellStyle name="Millares 3 7 5" xfId="1896"/>
    <cellStyle name="Millares 3 8" xfId="1897"/>
    <cellStyle name="Millares 3 8 2" xfId="1898"/>
    <cellStyle name="Millares 3 8 2 2" xfId="1899"/>
    <cellStyle name="Millares 3 8 2 2 2" xfId="1900"/>
    <cellStyle name="Millares 3 8 2 3" xfId="1901"/>
    <cellStyle name="Millares 3 8 3" xfId="1902"/>
    <cellStyle name="Millares 3 8 3 2" xfId="1903"/>
    <cellStyle name="Millares 3 8 3 2 2" xfId="1904"/>
    <cellStyle name="Millares 3 8 3 3" xfId="1905"/>
    <cellStyle name="Millares 3 8 4" xfId="1906"/>
    <cellStyle name="Millares 3 8 4 2" xfId="1907"/>
    <cellStyle name="Millares 3 8 5" xfId="1908"/>
    <cellStyle name="Millares 3 9" xfId="1909"/>
    <cellStyle name="Millares 3 9 2" xfId="1910"/>
    <cellStyle name="Millares 3 9 2 2" xfId="1911"/>
    <cellStyle name="Millares 3 9 2 2 2" xfId="1912"/>
    <cellStyle name="Millares 3 9 2 3" xfId="1913"/>
    <cellStyle name="Millares 3 9 3" xfId="1914"/>
    <cellStyle name="Millares 3 9 3 2" xfId="1915"/>
    <cellStyle name="Millares 3 9 3 2 2" xfId="1916"/>
    <cellStyle name="Millares 3 9 3 3" xfId="1917"/>
    <cellStyle name="Millares 3 9 4" xfId="1918"/>
    <cellStyle name="Millares 3 9 4 2" xfId="1919"/>
    <cellStyle name="Millares 3 9 5" xfId="1920"/>
    <cellStyle name="Millares 4" xfId="1921"/>
    <cellStyle name="Millares 4 10" xfId="1922"/>
    <cellStyle name="Millares 4 2" xfId="1923"/>
    <cellStyle name="Millares 4 2 2" xfId="1924"/>
    <cellStyle name="Millares 4 2 2 2" xfId="1925"/>
    <cellStyle name="Millares 4 2 2 2 2" xfId="1926"/>
    <cellStyle name="Millares 4 2 2 2 2 2" xfId="1927"/>
    <cellStyle name="Millares 4 2 2 2 2 2 2" xfId="1928"/>
    <cellStyle name="Millares 4 2 2 2 2 3" xfId="1929"/>
    <cellStyle name="Millares 4 2 2 2 3" xfId="1930"/>
    <cellStyle name="Millares 4 2 2 2 3 2" xfId="1931"/>
    <cellStyle name="Millares 4 2 2 2 3 2 2" xfId="1932"/>
    <cellStyle name="Millares 4 2 2 2 3 3" xfId="1933"/>
    <cellStyle name="Millares 4 2 2 2 4" xfId="1934"/>
    <cellStyle name="Millares 4 2 2 2 4 2" xfId="1935"/>
    <cellStyle name="Millares 4 2 2 2 5" xfId="1936"/>
    <cellStyle name="Millares 4 2 2 3" xfId="1937"/>
    <cellStyle name="Millares 4 2 2 3 2" xfId="1938"/>
    <cellStyle name="Millares 4 2 2 3 2 2" xfId="1939"/>
    <cellStyle name="Millares 4 2 2 3 3" xfId="1940"/>
    <cellStyle name="Millares 4 2 2 4" xfId="1941"/>
    <cellStyle name="Millares 4 2 2 4 2" xfId="1942"/>
    <cellStyle name="Millares 4 2 2 4 2 2" xfId="1943"/>
    <cellStyle name="Millares 4 2 2 4 3" xfId="1944"/>
    <cellStyle name="Millares 4 2 2 5" xfId="1945"/>
    <cellStyle name="Millares 4 2 2 5 2" xfId="1946"/>
    <cellStyle name="Millares 4 2 2 6" xfId="1947"/>
    <cellStyle name="Millares 4 2 3" xfId="1948"/>
    <cellStyle name="Millares 4 2 3 2" xfId="1949"/>
    <cellStyle name="Millares 4 2 3 2 2" xfId="1950"/>
    <cellStyle name="Millares 4 2 3 2 2 2" xfId="1951"/>
    <cellStyle name="Millares 4 2 3 2 3" xfId="1952"/>
    <cellStyle name="Millares 4 2 3 3" xfId="1953"/>
    <cellStyle name="Millares 4 2 3 3 2" xfId="1954"/>
    <cellStyle name="Millares 4 2 3 3 2 2" xfId="1955"/>
    <cellStyle name="Millares 4 2 3 3 3" xfId="1956"/>
    <cellStyle name="Millares 4 2 3 4" xfId="1957"/>
    <cellStyle name="Millares 4 2 3 4 2" xfId="1958"/>
    <cellStyle name="Millares 4 2 3 5" xfId="1959"/>
    <cellStyle name="Millares 4 3" xfId="1960"/>
    <cellStyle name="Millares 4 3 2" xfId="1961"/>
    <cellStyle name="Millares 4 3 2 2" xfId="1962"/>
    <cellStyle name="Millares 4 3 2 2 2" xfId="1963"/>
    <cellStyle name="Millares 4 3 2 2 2 2" xfId="1964"/>
    <cellStyle name="Millares 4 3 2 2 3" xfId="1965"/>
    <cellStyle name="Millares 4 3 2 3" xfId="1966"/>
    <cellStyle name="Millares 4 3 2 3 2" xfId="1967"/>
    <cellStyle name="Millares 4 3 2 3 2 2" xfId="1968"/>
    <cellStyle name="Millares 4 3 2 3 3" xfId="1969"/>
    <cellStyle name="Millares 4 3 2 4" xfId="1970"/>
    <cellStyle name="Millares 4 3 2 4 2" xfId="1971"/>
    <cellStyle name="Millares 4 3 2 5" xfId="1972"/>
    <cellStyle name="Millares 4 3 3" xfId="1973"/>
    <cellStyle name="Millares 4 3 3 2" xfId="1974"/>
    <cellStyle name="Millares 4 3 3 2 2" xfId="1975"/>
    <cellStyle name="Millares 4 3 3 2 2 2" xfId="1976"/>
    <cellStyle name="Millares 4 3 3 2 3" xfId="1977"/>
    <cellStyle name="Millares 4 3 3 3" xfId="1978"/>
    <cellStyle name="Millares 4 3 3 3 2" xfId="1979"/>
    <cellStyle name="Millares 4 3 3 4" xfId="1980"/>
    <cellStyle name="Millares 4 3 4" xfId="1981"/>
    <cellStyle name="Millares 4 3 4 2" xfId="1982"/>
    <cellStyle name="Millares 4 3 4 2 2" xfId="1983"/>
    <cellStyle name="Millares 4 3 4 3" xfId="1984"/>
    <cellStyle name="Millares 4 3 5" xfId="1985"/>
    <cellStyle name="Millares 4 3 5 2" xfId="1986"/>
    <cellStyle name="Millares 4 3 6" xfId="1987"/>
    <cellStyle name="Millares 4 4" xfId="1988"/>
    <cellStyle name="Millares 4 4 2" xfId="1989"/>
    <cellStyle name="Millares 4 4 2 2" xfId="1990"/>
    <cellStyle name="Millares 4 4 2 2 2" xfId="1991"/>
    <cellStyle name="Millares 4 4 2 3" xfId="1992"/>
    <cellStyle name="Millares 4 4 3" xfId="1993"/>
    <cellStyle name="Millares 4 4 3 2" xfId="1994"/>
    <cellStyle name="Millares 4 4 3 2 2" xfId="1995"/>
    <cellStyle name="Millares 4 4 3 3" xfId="1996"/>
    <cellStyle name="Millares 4 4 4" xfId="1997"/>
    <cellStyle name="Millares 4 4 4 2" xfId="1998"/>
    <cellStyle name="Millares 4 4 5" xfId="1999"/>
    <cellStyle name="Millares 4 5" xfId="2000"/>
    <cellStyle name="Millares 4 5 2" xfId="2001"/>
    <cellStyle name="Millares 4 5 2 2" xfId="2002"/>
    <cellStyle name="Millares 4 5 2 2 2" xfId="2003"/>
    <cellStyle name="Millares 4 5 2 3" xfId="2004"/>
    <cellStyle name="Millares 4 5 3" xfId="2005"/>
    <cellStyle name="Millares 4 5 3 2" xfId="2006"/>
    <cellStyle name="Millares 4 5 4" xfId="2007"/>
    <cellStyle name="Millares 4 6" xfId="2008"/>
    <cellStyle name="Millares 4 6 2" xfId="2009"/>
    <cellStyle name="Millares 4 6 2 2" xfId="2010"/>
    <cellStyle name="Millares 4 6 2 2 2" xfId="2011"/>
    <cellStyle name="Millares 4 6 2 3" xfId="2012"/>
    <cellStyle name="Millares 4 6 3" xfId="2013"/>
    <cellStyle name="Millares 4 6 3 2" xfId="2014"/>
    <cellStyle name="Millares 4 6 4" xfId="2015"/>
    <cellStyle name="Millares 4 7" xfId="2016"/>
    <cellStyle name="Millares 4 7 2" xfId="2017"/>
    <cellStyle name="Millares 4 7 2 2" xfId="2018"/>
    <cellStyle name="Millares 4 7 2 2 2" xfId="2019"/>
    <cellStyle name="Millares 4 7 2 3" xfId="2020"/>
    <cellStyle name="Millares 4 7 3" xfId="2021"/>
    <cellStyle name="Millares 4 7 3 2" xfId="2022"/>
    <cellStyle name="Millares 4 7 4" xfId="2023"/>
    <cellStyle name="Millares 4 8" xfId="2024"/>
    <cellStyle name="Millares 4 8 2" xfId="2025"/>
    <cellStyle name="Millares 4 8 2 2" xfId="2026"/>
    <cellStyle name="Millares 4 8 3" xfId="2027"/>
    <cellStyle name="Millares 4 9" xfId="2028"/>
    <cellStyle name="Millares 4 9 2" xfId="2029"/>
    <cellStyle name="Millares 5" xfId="2030"/>
    <cellStyle name="Millares 5 2" xfId="2031"/>
    <cellStyle name="Millares 5 2 2" xfId="2032"/>
    <cellStyle name="Millares 5 2 2 2" xfId="2033"/>
    <cellStyle name="Millares 5 2 2 2 2" xfId="2034"/>
    <cellStyle name="Millares 5 2 2 2 2 2" xfId="2035"/>
    <cellStyle name="Millares 5 2 2 2 3" xfId="2036"/>
    <cellStyle name="Millares 5 2 2 3" xfId="2037"/>
    <cellStyle name="Millares 5 2 2 3 2" xfId="2038"/>
    <cellStyle name="Millares 5 2 2 3 2 2" xfId="2039"/>
    <cellStyle name="Millares 5 2 2 3 3" xfId="2040"/>
    <cellStyle name="Millares 5 2 2 4" xfId="2041"/>
    <cellStyle name="Millares 5 2 2 4 2" xfId="2042"/>
    <cellStyle name="Millares 5 2 2 5" xfId="2043"/>
    <cellStyle name="Millares 5 2 3" xfId="2044"/>
    <cellStyle name="Millares 5 2 3 2" xfId="2045"/>
    <cellStyle name="Millares 5 2 3 2 2" xfId="2046"/>
    <cellStyle name="Millares 5 2 3 3" xfId="2047"/>
    <cellStyle name="Millares 5 2 4" xfId="2048"/>
    <cellStyle name="Millares 5 2 4 2" xfId="2049"/>
    <cellStyle name="Millares 5 2 4 2 2" xfId="2050"/>
    <cellStyle name="Millares 5 2 4 3" xfId="2051"/>
    <cellStyle name="Millares 5 2 5" xfId="2052"/>
    <cellStyle name="Millares 5 2 5 2" xfId="2053"/>
    <cellStyle name="Millares 5 2 6" xfId="2054"/>
    <cellStyle name="Millares 5 3" xfId="2055"/>
    <cellStyle name="Millares 5 3 2" xfId="2056"/>
    <cellStyle name="Millares 5 3 2 2" xfId="2057"/>
    <cellStyle name="Millares 5 3 2 2 2" xfId="2058"/>
    <cellStyle name="Millares 5 3 2 3" xfId="2059"/>
    <cellStyle name="Millares 5 3 3" xfId="2060"/>
    <cellStyle name="Millares 5 3 3 2" xfId="2061"/>
    <cellStyle name="Millares 5 3 3 2 2" xfId="2062"/>
    <cellStyle name="Millares 5 3 3 3" xfId="2063"/>
    <cellStyle name="Millares 5 3 4" xfId="2064"/>
    <cellStyle name="Millares 5 3 4 2" xfId="2065"/>
    <cellStyle name="Millares 5 3 5" xfId="2066"/>
    <cellStyle name="Millares 5 4" xfId="2067"/>
    <cellStyle name="Millares 5 4 2" xfId="2068"/>
    <cellStyle name="Millares 5 4 2 2" xfId="2069"/>
    <cellStyle name="Millares 5 4 2 2 2" xfId="2070"/>
    <cellStyle name="Millares 5 4 2 3" xfId="2071"/>
    <cellStyle name="Millares 5 4 3" xfId="2072"/>
    <cellStyle name="Millares 5 4 3 2" xfId="2073"/>
    <cellStyle name="Millares 5 4 4" xfId="2074"/>
    <cellStyle name="Millares 5 5" xfId="2075"/>
    <cellStyle name="Millares 5 5 2" xfId="2076"/>
    <cellStyle name="Millares 5 5 2 2" xfId="2077"/>
    <cellStyle name="Millares 5 5 2 2 2" xfId="2078"/>
    <cellStyle name="Millares 5 5 2 3" xfId="2079"/>
    <cellStyle name="Millares 5 5 3" xfId="2080"/>
    <cellStyle name="Millares 5 5 3 2" xfId="2081"/>
    <cellStyle name="Millares 5 5 4" xfId="2082"/>
    <cellStyle name="Millares 5 6" xfId="2083"/>
    <cellStyle name="Millares 5 6 2" xfId="2084"/>
    <cellStyle name="Millares 5 6 2 2" xfId="2085"/>
    <cellStyle name="Millares 5 6 3" xfId="2086"/>
    <cellStyle name="Millares 5 7" xfId="2087"/>
    <cellStyle name="Millares 5 7 2" xfId="2088"/>
    <cellStyle name="Millares 5 8" xfId="2089"/>
    <cellStyle name="Millares 6" xfId="2090"/>
    <cellStyle name="Millares 6 2" xfId="2091"/>
    <cellStyle name="Millares 6 2 2" xfId="2092"/>
    <cellStyle name="Millares 6 2 2 2" xfId="2093"/>
    <cellStyle name="Millares 6 2 2 2 2" xfId="2094"/>
    <cellStyle name="Millares 6 2 2 3" xfId="2095"/>
    <cellStyle name="Millares 6 2 3" xfId="2096"/>
    <cellStyle name="Millares 6 2 3 2" xfId="2097"/>
    <cellStyle name="Millares 6 2 4" xfId="2098"/>
    <cellStyle name="Millares 6 3" xfId="2099"/>
    <cellStyle name="Millares 6 3 2" xfId="2100"/>
    <cellStyle name="Millares 6 3 2 2" xfId="2101"/>
    <cellStyle name="Millares 6 3 3" xfId="2102"/>
    <cellStyle name="Millares 6 4" xfId="2103"/>
    <cellStyle name="Millares 6 4 2" xfId="2104"/>
    <cellStyle name="Millares 6 4 2 2" xfId="2105"/>
    <cellStyle name="Millares 6 4 3" xfId="2106"/>
    <cellStyle name="Millares 6 5" xfId="2107"/>
    <cellStyle name="Millares 6 5 2" xfId="2108"/>
    <cellStyle name="Millares 6 6" xfId="2109"/>
    <cellStyle name="Millares 7" xfId="2110"/>
    <cellStyle name="Millares 7 2" xfId="2111"/>
    <cellStyle name="Millares 7 2 2" xfId="2112"/>
    <cellStyle name="Millares 7 2 2 2" xfId="2113"/>
    <cellStyle name="Millares 7 2 2 2 2" xfId="2114"/>
    <cellStyle name="Millares 7 2 2 3" xfId="2115"/>
    <cellStyle name="Millares 7 2 3" xfId="2116"/>
    <cellStyle name="Millares 7 2 3 2" xfId="2117"/>
    <cellStyle name="Millares 7 2 4" xfId="2118"/>
    <cellStyle name="Millares 7 3" xfId="2119"/>
    <cellStyle name="Millares 7 3 2" xfId="2120"/>
    <cellStyle name="Millares 7 3 2 2" xfId="2121"/>
    <cellStyle name="Millares 7 3 3" xfId="2122"/>
    <cellStyle name="Millares 7 4" xfId="2123"/>
    <cellStyle name="Millares 7 4 2" xfId="2124"/>
    <cellStyle name="Millares 7 4 2 2" xfId="2125"/>
    <cellStyle name="Millares 7 4 3" xfId="2126"/>
    <cellStyle name="Millares 7 5" xfId="2127"/>
    <cellStyle name="Millares 7 5 2" xfId="2128"/>
    <cellStyle name="Millares 7 6" xfId="2129"/>
    <cellStyle name="Millares 8" xfId="2130"/>
    <cellStyle name="Millares 8 2" xfId="2131"/>
    <cellStyle name="Millares 8 2 2" xfId="2132"/>
    <cellStyle name="Millares 8 2 2 2" xfId="2133"/>
    <cellStyle name="Millares 8 2 2 2 2" xfId="2134"/>
    <cellStyle name="Millares 8 2 2 2 2 2" xfId="2135"/>
    <cellStyle name="Millares 8 2 2 2 3" xfId="2136"/>
    <cellStyle name="Millares 8 2 2 3" xfId="2137"/>
    <cellStyle name="Millares 8 2 2 3 2" xfId="2138"/>
    <cellStyle name="Millares 8 2 2 4" xfId="2139"/>
    <cellStyle name="Millares 8 2 3" xfId="2140"/>
    <cellStyle name="Millares 8 2 3 2" xfId="2141"/>
    <cellStyle name="Millares 8 2 3 2 2" xfId="2142"/>
    <cellStyle name="Millares 8 2 3 3" xfId="2143"/>
    <cellStyle name="Millares 8 2 4" xfId="2144"/>
    <cellStyle name="Millares 8 2 4 2" xfId="2145"/>
    <cellStyle name="Millares 8 2 4 2 2" xfId="2146"/>
    <cellStyle name="Millares 8 2 4 3" xfId="2147"/>
    <cellStyle name="Millares 8 2 5" xfId="2148"/>
    <cellStyle name="Millares 8 2 5 2" xfId="2149"/>
    <cellStyle name="Millares 8 2 6" xfId="2150"/>
    <cellStyle name="Millares 8 3" xfId="2151"/>
    <cellStyle name="Millares 8 3 2" xfId="2152"/>
    <cellStyle name="Millares 8 3 2 2" xfId="2153"/>
    <cellStyle name="Millares 8 3 2 2 2" xfId="2154"/>
    <cellStyle name="Millares 8 3 2 3" xfId="2155"/>
    <cellStyle name="Millares 8 3 3" xfId="2156"/>
    <cellStyle name="Millares 8 3 3 2" xfId="2157"/>
    <cellStyle name="Millares 8 3 4" xfId="2158"/>
    <cellStyle name="Millares 8 4" xfId="2159"/>
    <cellStyle name="Millares 8 4 2" xfId="2160"/>
    <cellStyle name="Millares 8 4 2 2" xfId="2161"/>
    <cellStyle name="Millares 8 4 3" xfId="2162"/>
    <cellStyle name="Millares 8 5" xfId="2163"/>
    <cellStyle name="Millares 8 5 2" xfId="2164"/>
    <cellStyle name="Millares 8 5 2 2" xfId="2165"/>
    <cellStyle name="Millares 8 5 3" xfId="2166"/>
    <cellStyle name="Millares 8 6" xfId="2167"/>
    <cellStyle name="Millares 8 6 2" xfId="2168"/>
    <cellStyle name="Millares 8 7" xfId="2169"/>
    <cellStyle name="Millares 9" xfId="2170"/>
    <cellStyle name="Millares 9 2" xfId="2171"/>
    <cellStyle name="Millares 9 2 2" xfId="2172"/>
    <cellStyle name="Millares 9 2 2 2" xfId="2173"/>
    <cellStyle name="Millares 9 2 2 2 2" xfId="2174"/>
    <cellStyle name="Millares 9 2 2 3" xfId="2175"/>
    <cellStyle name="Millares 9 2 3" xfId="2176"/>
    <cellStyle name="Millares 9 2 3 2" xfId="2177"/>
    <cellStyle name="Millares 9 2 4" xfId="2178"/>
    <cellStyle name="Millares 9 3" xfId="2179"/>
    <cellStyle name="Millares 9 3 2" xfId="2180"/>
    <cellStyle name="Millares 9 3 2 2" xfId="2181"/>
    <cellStyle name="Millares 9 3 3" xfId="2182"/>
    <cellStyle name="Millares 9 4" xfId="2183"/>
    <cellStyle name="Millares 9 4 2" xfId="2184"/>
    <cellStyle name="Millares 9 4 2 2" xfId="2185"/>
    <cellStyle name="Millares 9 4 3" xfId="2186"/>
    <cellStyle name="Millares 9 5" xfId="2187"/>
    <cellStyle name="Millares 9 5 2" xfId="2188"/>
    <cellStyle name="Millares 9 6" xfId="2189"/>
    <cellStyle name="Moneda 2" xfId="2190"/>
    <cellStyle name="Moneda 2 10" xfId="2191"/>
    <cellStyle name="Moneda 2 2" xfId="2192"/>
    <cellStyle name="Moneda 2 2 2" xfId="2193"/>
    <cellStyle name="Moneda 2 2 2 2" xfId="2194"/>
    <cellStyle name="Moneda 2 2 2 2 2" xfId="2195"/>
    <cellStyle name="Moneda 2 2 2 3" xfId="2196"/>
    <cellStyle name="Moneda 2 2 3" xfId="2197"/>
    <cellStyle name="Moneda 2 2 3 2" xfId="2198"/>
    <cellStyle name="Moneda 2 2 3 2 2" xfId="2199"/>
    <cellStyle name="Moneda 2 2 3 3" xfId="2200"/>
    <cellStyle name="Moneda 2 2 4" xfId="2201"/>
    <cellStyle name="Moneda 2 2 4 2" xfId="2202"/>
    <cellStyle name="Moneda 2 2 5" xfId="2203"/>
    <cellStyle name="Moneda 2 3" xfId="2204"/>
    <cellStyle name="Moneda 2 3 2" xfId="2205"/>
    <cellStyle name="Moneda 2 3 2 2" xfId="2206"/>
    <cellStyle name="Moneda 2 3 2 2 2" xfId="2207"/>
    <cellStyle name="Moneda 2 3 2 3" xfId="2208"/>
    <cellStyle name="Moneda 2 3 3" xfId="2209"/>
    <cellStyle name="Moneda 2 3 3 2" xfId="2210"/>
    <cellStyle name="Moneda 2 3 3 2 2" xfId="2211"/>
    <cellStyle name="Moneda 2 3 3 3" xfId="2212"/>
    <cellStyle name="Moneda 2 3 4" xfId="2213"/>
    <cellStyle name="Moneda 2 3 4 2" xfId="2214"/>
    <cellStyle name="Moneda 2 3 5" xfId="2215"/>
    <cellStyle name="Moneda 2 4" xfId="2216"/>
    <cellStyle name="Moneda 2 4 2" xfId="2217"/>
    <cellStyle name="Moneda 2 4 2 2" xfId="2218"/>
    <cellStyle name="Moneda 2 4 2 2 2" xfId="2219"/>
    <cellStyle name="Moneda 2 4 2 3" xfId="2220"/>
    <cellStyle name="Moneda 2 4 3" xfId="2221"/>
    <cellStyle name="Moneda 2 4 3 2" xfId="2222"/>
    <cellStyle name="Moneda 2 4 3 2 2" xfId="2223"/>
    <cellStyle name="Moneda 2 4 3 3" xfId="2224"/>
    <cellStyle name="Moneda 2 4 4" xfId="2225"/>
    <cellStyle name="Moneda 2 4 4 2" xfId="2226"/>
    <cellStyle name="Moneda 2 4 5" xfId="2227"/>
    <cellStyle name="Moneda 2 5" xfId="2228"/>
    <cellStyle name="Moneda 2 5 2" xfId="2229"/>
    <cellStyle name="Moneda 2 5 2 2" xfId="2230"/>
    <cellStyle name="Moneda 2 5 2 2 2" xfId="2231"/>
    <cellStyle name="Moneda 2 5 2 3" xfId="2232"/>
    <cellStyle name="Moneda 2 5 3" xfId="2233"/>
    <cellStyle name="Moneda 2 5 3 2" xfId="2234"/>
    <cellStyle name="Moneda 2 5 4" xfId="2235"/>
    <cellStyle name="Moneda 2 6" xfId="2236"/>
    <cellStyle name="Moneda 2 6 2" xfId="2237"/>
    <cellStyle name="Moneda 2 6 2 2" xfId="2238"/>
    <cellStyle name="Moneda 2 6 3" xfId="2239"/>
    <cellStyle name="Moneda 2 7" xfId="2240"/>
    <cellStyle name="Moneda 2 7 2" xfId="2241"/>
    <cellStyle name="Moneda 2 7 2 2" xfId="2242"/>
    <cellStyle name="Moneda 2 7 3" xfId="2243"/>
    <cellStyle name="Moneda 2 8" xfId="2244"/>
    <cellStyle name="Moneda 2 8 2" xfId="2245"/>
    <cellStyle name="Moneda 2 8 2 2" xfId="2246"/>
    <cellStyle name="Moneda 2 8 3" xfId="2247"/>
    <cellStyle name="Moneda 2 9" xfId="2248"/>
    <cellStyle name="Moneda 2 9 2" xfId="2249"/>
    <cellStyle name="Moneda 3" xfId="2250"/>
    <cellStyle name="Moneda 3 2" xfId="2251"/>
    <cellStyle name="Moneda 3 2 2" xfId="2252"/>
    <cellStyle name="Moneda 3 3" xfId="2253"/>
    <cellStyle name="Moneda 4" xfId="2254"/>
    <cellStyle name="Moneda 4 2" xfId="2255"/>
    <cellStyle name="Moneda 4 2 2" xfId="2256"/>
    <cellStyle name="Moneda 4 3" xfId="2257"/>
    <cellStyle name="Moneda 5" xfId="2258"/>
    <cellStyle name="Moneda 5 2" xfId="2259"/>
    <cellStyle name="Moneda 5 2 2" xfId="2260"/>
    <cellStyle name="Moneda 5 3" xfId="2261"/>
    <cellStyle name="Neutral 2" xfId="2262"/>
    <cellStyle name="Neutral 2 2" xfId="2263"/>
    <cellStyle name="Normal" xfId="0" builtinId="0"/>
    <cellStyle name="Normal 10" xfId="2264"/>
    <cellStyle name="Normal 10 2" xfId="2265"/>
    <cellStyle name="Normal 10 2 2" xfId="2266"/>
    <cellStyle name="Normal 10 2 2 2" xfId="2267"/>
    <cellStyle name="Normal 10 2 2 2 2" xfId="2268"/>
    <cellStyle name="Normal 10 2 2 2 2 2" xfId="2269"/>
    <cellStyle name="Normal 10 2 2 2 2 2 2" xfId="2270"/>
    <cellStyle name="Normal 10 2 2 2 2 3" xfId="2271"/>
    <cellStyle name="Normal 10 2 2 2 3" xfId="2272"/>
    <cellStyle name="Normal 10 2 2 2 3 2" xfId="2273"/>
    <cellStyle name="Normal 10 2 2 2 4" xfId="2274"/>
    <cellStyle name="Normal 10 2 2 3" xfId="2275"/>
    <cellStyle name="Normal 10 2 2 3 2" xfId="2276"/>
    <cellStyle name="Normal 10 2 2 3 2 2" xfId="2277"/>
    <cellStyle name="Normal 10 2 2 3 2 2 2" xfId="2278"/>
    <cellStyle name="Normal 10 2 2 3 2 3" xfId="2279"/>
    <cellStyle name="Normal 10 2 2 3 3" xfId="2280"/>
    <cellStyle name="Normal 10 2 2 3 3 2" xfId="2281"/>
    <cellStyle name="Normal 10 2 2 3 4" xfId="2282"/>
    <cellStyle name="Normal 10 2 2 4" xfId="2283"/>
    <cellStyle name="Normal 10 2 2 4 2" xfId="2284"/>
    <cellStyle name="Normal 10 2 2 4 2 2" xfId="2285"/>
    <cellStyle name="Normal 10 2 2 4 3" xfId="2286"/>
    <cellStyle name="Normal 10 2 2 5" xfId="2287"/>
    <cellStyle name="Normal 10 2 2 5 2" xfId="2288"/>
    <cellStyle name="Normal 10 2 2 5 2 2" xfId="2289"/>
    <cellStyle name="Normal 10 2 2 5 3" xfId="2290"/>
    <cellStyle name="Normal 10 2 2 6" xfId="2291"/>
    <cellStyle name="Normal 10 2 2 6 2" xfId="2292"/>
    <cellStyle name="Normal 10 2 2 7" xfId="2293"/>
    <cellStyle name="Normal 10 2 3" xfId="2294"/>
    <cellStyle name="Normal 10 2 3 2" xfId="2295"/>
    <cellStyle name="Normal 10 2 3 2 2" xfId="2296"/>
    <cellStyle name="Normal 10 2 3 2 2 2" xfId="2297"/>
    <cellStyle name="Normal 10 2 3 2 3" xfId="2298"/>
    <cellStyle name="Normal 10 2 3 3" xfId="2299"/>
    <cellStyle name="Normal 10 2 3 3 2" xfId="2300"/>
    <cellStyle name="Normal 10 2 3 4" xfId="2301"/>
    <cellStyle name="Normal 10 3" xfId="2302"/>
    <cellStyle name="Normal 10 3 2" xfId="2303"/>
    <cellStyle name="Normal 10 3 2 2" xfId="2304"/>
    <cellStyle name="Normal 10 3 2 2 2" xfId="2305"/>
    <cellStyle name="Normal 10 3 2 2 2 2" xfId="2306"/>
    <cellStyle name="Normal 10 3 2 2 2 2 2" xfId="2307"/>
    <cellStyle name="Normal 10 3 2 2 2 3" xfId="2308"/>
    <cellStyle name="Normal 10 3 2 2 3" xfId="2309"/>
    <cellStyle name="Normal 10 3 2 2 3 2" xfId="2310"/>
    <cellStyle name="Normal 10 3 2 2 4" xfId="2311"/>
    <cellStyle name="Normal 10 3 2 3" xfId="2312"/>
    <cellStyle name="Normal 10 3 2 3 2" xfId="2313"/>
    <cellStyle name="Normal 10 3 2 3 2 2" xfId="2314"/>
    <cellStyle name="Normal 10 3 2 3 3" xfId="2315"/>
    <cellStyle name="Normal 10 3 2 4" xfId="2316"/>
    <cellStyle name="Normal 10 3 2 4 2" xfId="2317"/>
    <cellStyle name="Normal 10 3 2 5" xfId="2318"/>
    <cellStyle name="Normal 10 3 3" xfId="2319"/>
    <cellStyle name="Normal 10 3 3 2" xfId="2320"/>
    <cellStyle name="Normal 10 3 3 2 2" xfId="2321"/>
    <cellStyle name="Normal 10 3 3 2 2 2" xfId="2322"/>
    <cellStyle name="Normal 10 3 3 2 3" xfId="2323"/>
    <cellStyle name="Normal 10 3 3 3" xfId="2324"/>
    <cellStyle name="Normal 10 3 3 3 2" xfId="2325"/>
    <cellStyle name="Normal 10 3 3 4" xfId="2326"/>
    <cellStyle name="Normal 10 4" xfId="2327"/>
    <cellStyle name="Normal 10 4 2" xfId="2328"/>
    <cellStyle name="Normal 10 4 2 2" xfId="2329"/>
    <cellStyle name="Normal 10 4 2 2 2" xfId="2330"/>
    <cellStyle name="Normal 10 4 2 2 2 2" xfId="2331"/>
    <cellStyle name="Normal 10 4 2 2 2 2 2" xfId="2332"/>
    <cellStyle name="Normal 10 4 2 2 2 3" xfId="2333"/>
    <cellStyle name="Normal 10 4 2 2 3" xfId="2334"/>
    <cellStyle name="Normal 10 4 2 2 3 2" xfId="2335"/>
    <cellStyle name="Normal 10 4 2 2 4" xfId="2336"/>
    <cellStyle name="Normal 10 4 2 3" xfId="2337"/>
    <cellStyle name="Normal 10 4 2 3 2" xfId="2338"/>
    <cellStyle name="Normal 10 4 2 3 2 2" xfId="2339"/>
    <cellStyle name="Normal 10 4 2 3 3" xfId="2340"/>
    <cellStyle name="Normal 10 4 2 4" xfId="2341"/>
    <cellStyle name="Normal 10 4 2 4 2" xfId="2342"/>
    <cellStyle name="Normal 10 4 2 5" xfId="2343"/>
    <cellStyle name="Normal 10 4 3" xfId="2344"/>
    <cellStyle name="Normal 10 4 3 2" xfId="2345"/>
    <cellStyle name="Normal 10 4 3 2 2" xfId="2346"/>
    <cellStyle name="Normal 10 4 3 2 2 2" xfId="2347"/>
    <cellStyle name="Normal 10 4 3 2 3" xfId="2348"/>
    <cellStyle name="Normal 10 4 3 3" xfId="2349"/>
    <cellStyle name="Normal 10 4 3 3 2" xfId="2350"/>
    <cellStyle name="Normal 10 4 3 4" xfId="2351"/>
    <cellStyle name="Normal 10 5" xfId="2352"/>
    <cellStyle name="Normal 10 5 2" xfId="2353"/>
    <cellStyle name="Normal 10 5 2 2" xfId="2354"/>
    <cellStyle name="Normal 10 5 2 2 2" xfId="2355"/>
    <cellStyle name="Normal 10 5 2 2 2 2" xfId="2356"/>
    <cellStyle name="Normal 10 5 2 2 3" xfId="2357"/>
    <cellStyle name="Normal 10 5 2 3" xfId="2358"/>
    <cellStyle name="Normal 10 5 2 3 2" xfId="2359"/>
    <cellStyle name="Normal 10 5 2 4" xfId="2360"/>
    <cellStyle name="Normal 10 6" xfId="2361"/>
    <cellStyle name="Normal 10 6 2" xfId="2362"/>
    <cellStyle name="Normal 10 6 2 2" xfId="2363"/>
    <cellStyle name="Normal 10 6 2 2 2" xfId="2364"/>
    <cellStyle name="Normal 10 6 2 3" xfId="2365"/>
    <cellStyle name="Normal 10 6 3" xfId="2366"/>
    <cellStyle name="Normal 10 6 3 2" xfId="2367"/>
    <cellStyle name="Normal 10 6 4" xfId="2368"/>
    <cellStyle name="Normal 10 7" xfId="2369"/>
    <cellStyle name="Normal 10 7 2" xfId="2370"/>
    <cellStyle name="Normal 10 7 2 2" xfId="2371"/>
    <cellStyle name="Normal 10 7 2 2 2" xfId="2372"/>
    <cellStyle name="Normal 10 7 2 3" xfId="2373"/>
    <cellStyle name="Normal 10 7 3" xfId="2374"/>
    <cellStyle name="Normal 10 7 3 2" xfId="2375"/>
    <cellStyle name="Normal 10 7 4" xfId="2376"/>
    <cellStyle name="Normal 10 8" xfId="2377"/>
    <cellStyle name="Normal 10 8 2" xfId="2378"/>
    <cellStyle name="Normal 10 8 2 2" xfId="2379"/>
    <cellStyle name="Normal 10 8 3" xfId="2380"/>
    <cellStyle name="Normal 10 9" xfId="2381"/>
    <cellStyle name="Normal 11" xfId="2382"/>
    <cellStyle name="Normal 11 10" xfId="2383"/>
    <cellStyle name="Normal 11 10 2" xfId="2384"/>
    <cellStyle name="Normal 11 10 2 2" xfId="2385"/>
    <cellStyle name="Normal 11 10 3" xfId="2386"/>
    <cellStyle name="Normal 11 11" xfId="2387"/>
    <cellStyle name="Normal 11 11 2" xfId="2388"/>
    <cellStyle name="Normal 11 12" xfId="2389"/>
    <cellStyle name="Normal 11 2" xfId="2390"/>
    <cellStyle name="Normal 11 2 2" xfId="2391"/>
    <cellStyle name="Normal 11 2 2 2" xfId="2392"/>
    <cellStyle name="Normal 11 2 2 2 2" xfId="2393"/>
    <cellStyle name="Normal 11 2 2 2 2 2" xfId="2394"/>
    <cellStyle name="Normal 11 2 2 2 2 2 2" xfId="2395"/>
    <cellStyle name="Normal 11 2 2 2 2 3" xfId="2396"/>
    <cellStyle name="Normal 11 2 2 2 3" xfId="2397"/>
    <cellStyle name="Normal 11 2 2 2 3 2" xfId="2398"/>
    <cellStyle name="Normal 11 2 2 2 4" xfId="2399"/>
    <cellStyle name="Normal 11 2 2 3" xfId="2400"/>
    <cellStyle name="Normal 11 2 2 3 2" xfId="2401"/>
    <cellStyle name="Normal 11 2 2 3 2 2" xfId="2402"/>
    <cellStyle name="Normal 11 2 2 3 3" xfId="2403"/>
    <cellStyle name="Normal 11 2 2 4" xfId="2404"/>
    <cellStyle name="Normal 11 2 2 4 2" xfId="2405"/>
    <cellStyle name="Normal 11 2 2 5" xfId="2406"/>
    <cellStyle name="Normal 11 2 3" xfId="2407"/>
    <cellStyle name="Normal 11 2 3 2" xfId="2408"/>
    <cellStyle name="Normal 11 2 3 2 2" xfId="2409"/>
    <cellStyle name="Normal 11 2 3 2 2 2" xfId="2410"/>
    <cellStyle name="Normal 11 2 3 2 3" xfId="2411"/>
    <cellStyle name="Normal 11 2 3 3" xfId="2412"/>
    <cellStyle name="Normal 11 2 3 3 2" xfId="2413"/>
    <cellStyle name="Normal 11 2 3 4" xfId="2414"/>
    <cellStyle name="Normal 11 2 4" xfId="2415"/>
    <cellStyle name="Normal 11 2 4 2" xfId="2416"/>
    <cellStyle name="Normal 11 2 4 2 2" xfId="2417"/>
    <cellStyle name="Normal 11 2 4 3" xfId="2418"/>
    <cellStyle name="Normal 11 2 5" xfId="2419"/>
    <cellStyle name="Normal 11 2 5 2" xfId="2420"/>
    <cellStyle name="Normal 11 2 6" xfId="2421"/>
    <cellStyle name="Normal 11 3" xfId="2422"/>
    <cellStyle name="Normal 11 3 2" xfId="2423"/>
    <cellStyle name="Normal 11 3 2 2" xfId="2424"/>
    <cellStyle name="Normal 11 3 2 2 2" xfId="2425"/>
    <cellStyle name="Normal 11 3 2 2 2 2" xfId="2426"/>
    <cellStyle name="Normal 11 3 2 2 2 2 2" xfId="2427"/>
    <cellStyle name="Normal 11 3 2 2 2 3" xfId="2428"/>
    <cellStyle name="Normal 11 3 2 2 3" xfId="2429"/>
    <cellStyle name="Normal 11 3 2 2 3 2" xfId="2430"/>
    <cellStyle name="Normal 11 3 2 2 4" xfId="2431"/>
    <cellStyle name="Normal 11 3 2 3" xfId="2432"/>
    <cellStyle name="Normal 11 3 2 3 2" xfId="2433"/>
    <cellStyle name="Normal 11 3 2 3 2 2" xfId="2434"/>
    <cellStyle name="Normal 11 3 2 3 3" xfId="2435"/>
    <cellStyle name="Normal 11 3 2 4" xfId="2436"/>
    <cellStyle name="Normal 11 3 2 4 2" xfId="2437"/>
    <cellStyle name="Normal 11 3 2 5" xfId="2438"/>
    <cellStyle name="Normal 11 3 3" xfId="2439"/>
    <cellStyle name="Normal 11 3 3 2" xfId="2440"/>
    <cellStyle name="Normal 11 3 3 2 2" xfId="2441"/>
    <cellStyle name="Normal 11 3 3 2 2 2" xfId="2442"/>
    <cellStyle name="Normal 11 3 3 2 3" xfId="2443"/>
    <cellStyle name="Normal 11 3 3 3" xfId="2444"/>
    <cellStyle name="Normal 11 3 3 3 2" xfId="2445"/>
    <cellStyle name="Normal 11 3 3 4" xfId="2446"/>
    <cellStyle name="Normal 11 3 4" xfId="2447"/>
    <cellStyle name="Normal 11 3 4 2" xfId="2448"/>
    <cellStyle name="Normal 11 3 4 2 2" xfId="2449"/>
    <cellStyle name="Normal 11 3 4 3" xfId="2450"/>
    <cellStyle name="Normal 11 3 5" xfId="2451"/>
    <cellStyle name="Normal 11 3 5 2" xfId="2452"/>
    <cellStyle name="Normal 11 3 6" xfId="2453"/>
    <cellStyle name="Normal 11 4" xfId="2454"/>
    <cellStyle name="Normal 11 4 2" xfId="2455"/>
    <cellStyle name="Normal 11 4 2 2" xfId="2456"/>
    <cellStyle name="Normal 11 4 2 2 2" xfId="2457"/>
    <cellStyle name="Normal 11 4 2 2 2 2" xfId="2458"/>
    <cellStyle name="Normal 11 4 2 2 2 2 2" xfId="2459"/>
    <cellStyle name="Normal 11 4 2 2 2 3" xfId="2460"/>
    <cellStyle name="Normal 11 4 2 2 3" xfId="2461"/>
    <cellStyle name="Normal 11 4 2 2 3 2" xfId="2462"/>
    <cellStyle name="Normal 11 4 2 2 4" xfId="2463"/>
    <cellStyle name="Normal 11 4 2 3" xfId="2464"/>
    <cellStyle name="Normal 11 4 2 3 2" xfId="2465"/>
    <cellStyle name="Normal 11 4 2 3 2 2" xfId="2466"/>
    <cellStyle name="Normal 11 4 2 3 3" xfId="2467"/>
    <cellStyle name="Normal 11 4 2 4" xfId="2468"/>
    <cellStyle name="Normal 11 4 2 4 2" xfId="2469"/>
    <cellStyle name="Normal 11 4 2 5" xfId="2470"/>
    <cellStyle name="Normal 11 4 3" xfId="2471"/>
    <cellStyle name="Normal 11 4 3 2" xfId="2472"/>
    <cellStyle name="Normal 11 4 3 2 2" xfId="2473"/>
    <cellStyle name="Normal 11 4 3 2 2 2" xfId="2474"/>
    <cellStyle name="Normal 11 4 3 2 3" xfId="2475"/>
    <cellStyle name="Normal 11 4 3 3" xfId="2476"/>
    <cellStyle name="Normal 11 4 3 3 2" xfId="2477"/>
    <cellStyle name="Normal 11 4 3 4" xfId="2478"/>
    <cellStyle name="Normal 11 4 4" xfId="2479"/>
    <cellStyle name="Normal 11 4 4 2" xfId="2480"/>
    <cellStyle name="Normal 11 4 4 2 2" xfId="2481"/>
    <cellStyle name="Normal 11 4 4 3" xfId="2482"/>
    <cellStyle name="Normal 11 4 5" xfId="2483"/>
    <cellStyle name="Normal 11 4 5 2" xfId="2484"/>
    <cellStyle name="Normal 11 4 6" xfId="2485"/>
    <cellStyle name="Normal 11 5" xfId="2486"/>
    <cellStyle name="Normal 11 5 2" xfId="2487"/>
    <cellStyle name="Normal 11 5 2 2" xfId="2488"/>
    <cellStyle name="Normal 11 5 2 2 2" xfId="2489"/>
    <cellStyle name="Normal 11 5 2 2 2 2" xfId="2490"/>
    <cellStyle name="Normal 11 5 2 2 2 2 2" xfId="2491"/>
    <cellStyle name="Normal 11 5 2 2 2 3" xfId="2492"/>
    <cellStyle name="Normal 11 5 2 2 3" xfId="2493"/>
    <cellStyle name="Normal 11 5 2 2 3 2" xfId="2494"/>
    <cellStyle name="Normal 11 5 2 2 4" xfId="2495"/>
    <cellStyle name="Normal 11 5 2 3" xfId="2496"/>
    <cellStyle name="Normal 11 5 2 3 2" xfId="2497"/>
    <cellStyle name="Normal 11 5 2 3 2 2" xfId="2498"/>
    <cellStyle name="Normal 11 5 2 3 3" xfId="2499"/>
    <cellStyle name="Normal 11 5 2 4" xfId="2500"/>
    <cellStyle name="Normal 11 5 2 4 2" xfId="2501"/>
    <cellStyle name="Normal 11 5 2 5" xfId="2502"/>
    <cellStyle name="Normal 11 5 3" xfId="2503"/>
    <cellStyle name="Normal 11 5 3 2" xfId="2504"/>
    <cellStyle name="Normal 11 5 3 2 2" xfId="2505"/>
    <cellStyle name="Normal 11 5 3 2 2 2" xfId="2506"/>
    <cellStyle name="Normal 11 5 3 2 3" xfId="2507"/>
    <cellStyle name="Normal 11 5 3 3" xfId="2508"/>
    <cellStyle name="Normal 11 5 3 3 2" xfId="2509"/>
    <cellStyle name="Normal 11 5 3 4" xfId="2510"/>
    <cellStyle name="Normal 11 5 4" xfId="2511"/>
    <cellStyle name="Normal 11 5 4 2" xfId="2512"/>
    <cellStyle name="Normal 11 5 4 2 2" xfId="2513"/>
    <cellStyle name="Normal 11 5 4 3" xfId="2514"/>
    <cellStyle name="Normal 11 5 5" xfId="2515"/>
    <cellStyle name="Normal 11 5 5 2" xfId="2516"/>
    <cellStyle name="Normal 11 5 6" xfId="2517"/>
    <cellStyle name="Normal 11 6" xfId="2518"/>
    <cellStyle name="Normal 11 6 2" xfId="2519"/>
    <cellStyle name="Normal 11 6 2 2" xfId="2520"/>
    <cellStyle name="Normal 11 6 2 2 2" xfId="2521"/>
    <cellStyle name="Normal 11 6 2 2 2 2" xfId="2522"/>
    <cellStyle name="Normal 11 6 2 2 3" xfId="2523"/>
    <cellStyle name="Normal 11 6 2 3" xfId="2524"/>
    <cellStyle name="Normal 11 6 2 3 2" xfId="2525"/>
    <cellStyle name="Normal 11 6 2 4" xfId="2526"/>
    <cellStyle name="Normal 11 6 3" xfId="2527"/>
    <cellStyle name="Normal 11 6 3 2" xfId="2528"/>
    <cellStyle name="Normal 11 6 3 2 2" xfId="2529"/>
    <cellStyle name="Normal 11 6 3 3" xfId="2530"/>
    <cellStyle name="Normal 11 6 4" xfId="2531"/>
    <cellStyle name="Normal 11 6 4 2" xfId="2532"/>
    <cellStyle name="Normal 11 6 5" xfId="2533"/>
    <cellStyle name="Normal 11 7" xfId="2534"/>
    <cellStyle name="Normal 11 7 2" xfId="2535"/>
    <cellStyle name="Normal 11 7 2 2" xfId="2536"/>
    <cellStyle name="Normal 11 7 2 2 2" xfId="2537"/>
    <cellStyle name="Normal 11 7 2 3" xfId="2538"/>
    <cellStyle name="Normal 11 7 3" xfId="2539"/>
    <cellStyle name="Normal 11 7 3 2" xfId="2540"/>
    <cellStyle name="Normal 11 7 4" xfId="2541"/>
    <cellStyle name="Normal 11 8" xfId="2542"/>
    <cellStyle name="Normal 11 8 2" xfId="2543"/>
    <cellStyle name="Normal 11 8 2 2" xfId="2544"/>
    <cellStyle name="Normal 11 8 3" xfId="2545"/>
    <cellStyle name="Normal 11 9" xfId="2546"/>
    <cellStyle name="Normal 12" xfId="2547"/>
    <cellStyle name="Normal 12 2" xfId="2548"/>
    <cellStyle name="Normal 12 2 2" xfId="2549"/>
    <cellStyle name="Normal 12 2 2 2" xfId="2550"/>
    <cellStyle name="Normal 12 2 2 2 2" xfId="2551"/>
    <cellStyle name="Normal 12 2 2 2 2 2" xfId="2552"/>
    <cellStyle name="Normal 12 2 2 2 2 2 2" xfId="2553"/>
    <cellStyle name="Normal 12 2 2 2 2 3" xfId="2554"/>
    <cellStyle name="Normal 12 2 2 2 3" xfId="2555"/>
    <cellStyle name="Normal 12 2 2 2 3 2" xfId="2556"/>
    <cellStyle name="Normal 12 2 2 2 4" xfId="2557"/>
    <cellStyle name="Normal 12 2 2 3" xfId="2558"/>
    <cellStyle name="Normal 12 2 2 3 2" xfId="2559"/>
    <cellStyle name="Normal 12 2 2 3 2 2" xfId="2560"/>
    <cellStyle name="Normal 12 2 2 3 3" xfId="2561"/>
    <cellStyle name="Normal 12 2 2 4" xfId="2562"/>
    <cellStyle name="Normal 12 2 2 4 2" xfId="2563"/>
    <cellStyle name="Normal 12 2 2 5" xfId="2564"/>
    <cellStyle name="Normal 12 2 3" xfId="2565"/>
    <cellStyle name="Normal 12 2 3 2" xfId="2566"/>
    <cellStyle name="Normal 12 2 3 2 2" xfId="2567"/>
    <cellStyle name="Normal 12 2 3 2 2 2" xfId="2568"/>
    <cellStyle name="Normal 12 2 3 2 3" xfId="2569"/>
    <cellStyle name="Normal 12 2 3 3" xfId="2570"/>
    <cellStyle name="Normal 12 2 3 3 2" xfId="2571"/>
    <cellStyle name="Normal 12 2 3 4" xfId="2572"/>
    <cellStyle name="Normal 12 2 4" xfId="2573"/>
    <cellStyle name="Normal 12 2 4 2" xfId="2574"/>
    <cellStyle name="Normal 12 2 4 2 2" xfId="2575"/>
    <cellStyle name="Normal 12 2 4 3" xfId="2576"/>
    <cellStyle name="Normal 12 2 5" xfId="2577"/>
    <cellStyle name="Normal 12 2 5 2" xfId="2578"/>
    <cellStyle name="Normal 12 2 6" xfId="2579"/>
    <cellStyle name="Normal 12 3" xfId="2580"/>
    <cellStyle name="Normal 12 3 2" xfId="2581"/>
    <cellStyle name="Normal 12 3 2 2" xfId="2582"/>
    <cellStyle name="Normal 12 3 2 2 2" xfId="2583"/>
    <cellStyle name="Normal 12 3 2 2 2 2" xfId="2584"/>
    <cellStyle name="Normal 12 3 2 2 2 2 2" xfId="2585"/>
    <cellStyle name="Normal 12 3 2 2 2 3" xfId="2586"/>
    <cellStyle name="Normal 12 3 2 2 3" xfId="2587"/>
    <cellStyle name="Normal 12 3 2 2 3 2" xfId="2588"/>
    <cellStyle name="Normal 12 3 2 2 4" xfId="2589"/>
    <cellStyle name="Normal 12 3 2 3" xfId="2590"/>
    <cellStyle name="Normal 12 3 2 3 2" xfId="2591"/>
    <cellStyle name="Normal 12 3 2 3 2 2" xfId="2592"/>
    <cellStyle name="Normal 12 3 2 3 3" xfId="2593"/>
    <cellStyle name="Normal 12 3 2 4" xfId="2594"/>
    <cellStyle name="Normal 12 3 2 4 2" xfId="2595"/>
    <cellStyle name="Normal 12 3 2 5" xfId="2596"/>
    <cellStyle name="Normal 12 3 3" xfId="2597"/>
    <cellStyle name="Normal 12 3 3 2" xfId="2598"/>
    <cellStyle name="Normal 12 3 3 2 2" xfId="2599"/>
    <cellStyle name="Normal 12 3 3 2 2 2" xfId="2600"/>
    <cellStyle name="Normal 12 3 3 2 3" xfId="2601"/>
    <cellStyle name="Normal 12 3 3 3" xfId="2602"/>
    <cellStyle name="Normal 12 3 3 3 2" xfId="2603"/>
    <cellStyle name="Normal 12 3 3 4" xfId="2604"/>
    <cellStyle name="Normal 12 3 4" xfId="2605"/>
    <cellStyle name="Normal 12 3 4 2" xfId="2606"/>
    <cellStyle name="Normal 12 3 4 2 2" xfId="2607"/>
    <cellStyle name="Normal 12 3 4 3" xfId="2608"/>
    <cellStyle name="Normal 12 3 5" xfId="2609"/>
    <cellStyle name="Normal 12 3 5 2" xfId="2610"/>
    <cellStyle name="Normal 12 3 6" xfId="2611"/>
    <cellStyle name="Normal 12 4" xfId="2612"/>
    <cellStyle name="Normal 12 4 2" xfId="2613"/>
    <cellStyle name="Normal 12 4 2 2" xfId="2614"/>
    <cellStyle name="Normal 12 4 2 2 2" xfId="2615"/>
    <cellStyle name="Normal 12 4 2 2 2 2" xfId="2616"/>
    <cellStyle name="Normal 12 4 2 2 2 2 2" xfId="2617"/>
    <cellStyle name="Normal 12 4 2 2 2 3" xfId="2618"/>
    <cellStyle name="Normal 12 4 2 2 3" xfId="2619"/>
    <cellStyle name="Normal 12 4 2 2 3 2" xfId="2620"/>
    <cellStyle name="Normal 12 4 2 2 4" xfId="2621"/>
    <cellStyle name="Normal 12 4 2 3" xfId="2622"/>
    <cellStyle name="Normal 12 4 2 3 2" xfId="2623"/>
    <cellStyle name="Normal 12 4 2 3 2 2" xfId="2624"/>
    <cellStyle name="Normal 12 4 2 3 3" xfId="2625"/>
    <cellStyle name="Normal 12 4 2 4" xfId="2626"/>
    <cellStyle name="Normal 12 4 2 4 2" xfId="2627"/>
    <cellStyle name="Normal 12 4 2 5" xfId="2628"/>
    <cellStyle name="Normal 12 4 3" xfId="2629"/>
    <cellStyle name="Normal 12 4 3 2" xfId="2630"/>
    <cellStyle name="Normal 12 4 3 2 2" xfId="2631"/>
    <cellStyle name="Normal 12 4 3 2 2 2" xfId="2632"/>
    <cellStyle name="Normal 12 4 3 2 3" xfId="2633"/>
    <cellStyle name="Normal 12 4 3 3" xfId="2634"/>
    <cellStyle name="Normal 12 4 3 3 2" xfId="2635"/>
    <cellStyle name="Normal 12 4 3 4" xfId="2636"/>
    <cellStyle name="Normal 12 4 4" xfId="2637"/>
    <cellStyle name="Normal 12 4 4 2" xfId="2638"/>
    <cellStyle name="Normal 12 4 4 2 2" xfId="2639"/>
    <cellStyle name="Normal 12 4 4 3" xfId="2640"/>
    <cellStyle name="Normal 12 4 5" xfId="2641"/>
    <cellStyle name="Normal 12 4 5 2" xfId="2642"/>
    <cellStyle name="Normal 12 4 6" xfId="2643"/>
    <cellStyle name="Normal 12 5" xfId="2644"/>
    <cellStyle name="Normal 12 5 2" xfId="2645"/>
    <cellStyle name="Normal 12 5 2 2" xfId="2646"/>
    <cellStyle name="Normal 12 5 2 2 2" xfId="2647"/>
    <cellStyle name="Normal 12 5 2 2 2 2" xfId="2648"/>
    <cellStyle name="Normal 12 5 2 2 2 2 2" xfId="2649"/>
    <cellStyle name="Normal 12 5 2 2 2 3" xfId="2650"/>
    <cellStyle name="Normal 12 5 2 2 3" xfId="2651"/>
    <cellStyle name="Normal 12 5 2 2 3 2" xfId="2652"/>
    <cellStyle name="Normal 12 5 2 2 4" xfId="2653"/>
    <cellStyle name="Normal 12 5 2 3" xfId="2654"/>
    <cellStyle name="Normal 12 5 2 3 2" xfId="2655"/>
    <cellStyle name="Normal 12 5 2 3 2 2" xfId="2656"/>
    <cellStyle name="Normal 12 5 2 3 3" xfId="2657"/>
    <cellStyle name="Normal 12 5 2 4" xfId="2658"/>
    <cellStyle name="Normal 12 5 2 4 2" xfId="2659"/>
    <cellStyle name="Normal 12 5 2 5" xfId="2660"/>
    <cellStyle name="Normal 12 5 3" xfId="2661"/>
    <cellStyle name="Normal 12 5 3 2" xfId="2662"/>
    <cellStyle name="Normal 12 5 3 2 2" xfId="2663"/>
    <cellStyle name="Normal 12 5 3 2 2 2" xfId="2664"/>
    <cellStyle name="Normal 12 5 3 2 3" xfId="2665"/>
    <cellStyle name="Normal 12 5 3 3" xfId="2666"/>
    <cellStyle name="Normal 12 5 3 3 2" xfId="2667"/>
    <cellStyle name="Normal 12 5 3 4" xfId="2668"/>
    <cellStyle name="Normal 12 5 4" xfId="2669"/>
    <cellStyle name="Normal 12 5 4 2" xfId="2670"/>
    <cellStyle name="Normal 12 5 4 2 2" xfId="2671"/>
    <cellStyle name="Normal 12 5 4 3" xfId="2672"/>
    <cellStyle name="Normal 12 5 5" xfId="2673"/>
    <cellStyle name="Normal 12 5 5 2" xfId="2674"/>
    <cellStyle name="Normal 12 5 6" xfId="2675"/>
    <cellStyle name="Normal 12 6" xfId="2676"/>
    <cellStyle name="Normal 12 6 2" xfId="2677"/>
    <cellStyle name="Normal 12 6 2 2" xfId="2678"/>
    <cellStyle name="Normal 12 6 2 2 2" xfId="2679"/>
    <cellStyle name="Normal 12 6 2 2 2 2" xfId="2680"/>
    <cellStyle name="Normal 12 6 2 2 3" xfId="2681"/>
    <cellStyle name="Normal 12 6 2 3" xfId="2682"/>
    <cellStyle name="Normal 12 6 2 3 2" xfId="2683"/>
    <cellStyle name="Normal 12 6 2 4" xfId="2684"/>
    <cellStyle name="Normal 12 6 3" xfId="2685"/>
    <cellStyle name="Normal 12 6 3 2" xfId="2686"/>
    <cellStyle name="Normal 12 6 3 2 2" xfId="2687"/>
    <cellStyle name="Normal 12 6 3 3" xfId="2688"/>
    <cellStyle name="Normal 12 6 4" xfId="2689"/>
    <cellStyle name="Normal 12 6 4 2" xfId="2690"/>
    <cellStyle name="Normal 12 6 5" xfId="2691"/>
    <cellStyle name="Normal 12 7" xfId="2692"/>
    <cellStyle name="Normal 12 7 2" xfId="2693"/>
    <cellStyle name="Normal 12 7 2 2" xfId="2694"/>
    <cellStyle name="Normal 12 7 2 2 2" xfId="2695"/>
    <cellStyle name="Normal 12 7 2 3" xfId="2696"/>
    <cellStyle name="Normal 12 7 3" xfId="2697"/>
    <cellStyle name="Normal 12 7 3 2" xfId="2698"/>
    <cellStyle name="Normal 12 7 4" xfId="2699"/>
    <cellStyle name="Normal 13" xfId="2700"/>
    <cellStyle name="Normal 13 10" xfId="2701"/>
    <cellStyle name="Normal 13 2" xfId="2702"/>
    <cellStyle name="Normal 13 2 2" xfId="2703"/>
    <cellStyle name="Normal 13 2 2 2" xfId="2704"/>
    <cellStyle name="Normal 13 2 2 2 2" xfId="2705"/>
    <cellStyle name="Normal 13 2 2 2 2 2" xfId="2706"/>
    <cellStyle name="Normal 13 2 2 2 2 2 2" xfId="2707"/>
    <cellStyle name="Normal 13 2 2 2 2 3" xfId="2708"/>
    <cellStyle name="Normal 13 2 2 2 3" xfId="2709"/>
    <cellStyle name="Normal 13 2 2 2 3 2" xfId="2710"/>
    <cellStyle name="Normal 13 2 2 2 4" xfId="2711"/>
    <cellStyle name="Normal 13 2 2 3" xfId="2712"/>
    <cellStyle name="Normal 13 2 2 3 2" xfId="2713"/>
    <cellStyle name="Normal 13 2 2 3 2 2" xfId="2714"/>
    <cellStyle name="Normal 13 2 2 3 3" xfId="2715"/>
    <cellStyle name="Normal 13 2 2 4" xfId="2716"/>
    <cellStyle name="Normal 13 2 2 4 2" xfId="2717"/>
    <cellStyle name="Normal 13 2 2 5" xfId="2718"/>
    <cellStyle name="Normal 13 2 3" xfId="2719"/>
    <cellStyle name="Normal 13 2 3 2" xfId="2720"/>
    <cellStyle name="Normal 13 2 3 2 2" xfId="2721"/>
    <cellStyle name="Normal 13 2 3 2 2 2" xfId="2722"/>
    <cellStyle name="Normal 13 2 3 2 3" xfId="2723"/>
    <cellStyle name="Normal 13 2 3 3" xfId="2724"/>
    <cellStyle name="Normal 13 2 3 3 2" xfId="2725"/>
    <cellStyle name="Normal 13 2 3 4" xfId="2726"/>
    <cellStyle name="Normal 13 2 4" xfId="2727"/>
    <cellStyle name="Normal 13 2 4 2" xfId="2728"/>
    <cellStyle name="Normal 13 2 4 2 2" xfId="2729"/>
    <cellStyle name="Normal 13 2 4 3" xfId="2730"/>
    <cellStyle name="Normal 13 2 5" xfId="2731"/>
    <cellStyle name="Normal 13 2 5 2" xfId="2732"/>
    <cellStyle name="Normal 13 2 6" xfId="2733"/>
    <cellStyle name="Normal 13 3" xfId="2734"/>
    <cellStyle name="Normal 13 3 2" xfId="2735"/>
    <cellStyle name="Normal 13 3 2 2" xfId="2736"/>
    <cellStyle name="Normal 13 3 2 2 2" xfId="2737"/>
    <cellStyle name="Normal 13 3 2 2 2 2" xfId="2738"/>
    <cellStyle name="Normal 13 3 2 2 2 2 2" xfId="2739"/>
    <cellStyle name="Normal 13 3 2 2 2 3" xfId="2740"/>
    <cellStyle name="Normal 13 3 2 2 3" xfId="2741"/>
    <cellStyle name="Normal 13 3 2 2 3 2" xfId="2742"/>
    <cellStyle name="Normal 13 3 2 2 4" xfId="2743"/>
    <cellStyle name="Normal 13 3 2 3" xfId="2744"/>
    <cellStyle name="Normal 13 3 2 3 2" xfId="2745"/>
    <cellStyle name="Normal 13 3 2 3 2 2" xfId="2746"/>
    <cellStyle name="Normal 13 3 2 3 3" xfId="2747"/>
    <cellStyle name="Normal 13 3 2 4" xfId="2748"/>
    <cellStyle name="Normal 13 3 2 4 2" xfId="2749"/>
    <cellStyle name="Normal 13 3 2 5" xfId="2750"/>
    <cellStyle name="Normal 13 3 3" xfId="2751"/>
    <cellStyle name="Normal 13 3 3 2" xfId="2752"/>
    <cellStyle name="Normal 13 3 3 2 2" xfId="2753"/>
    <cellStyle name="Normal 13 3 3 2 2 2" xfId="2754"/>
    <cellStyle name="Normal 13 3 3 2 3" xfId="2755"/>
    <cellStyle name="Normal 13 3 3 3" xfId="2756"/>
    <cellStyle name="Normal 13 3 3 3 2" xfId="2757"/>
    <cellStyle name="Normal 13 3 3 4" xfId="2758"/>
    <cellStyle name="Normal 13 3 4" xfId="2759"/>
    <cellStyle name="Normal 13 3 4 2" xfId="2760"/>
    <cellStyle name="Normal 13 3 4 2 2" xfId="2761"/>
    <cellStyle name="Normal 13 3 4 3" xfId="2762"/>
    <cellStyle name="Normal 13 3 5" xfId="2763"/>
    <cellStyle name="Normal 13 3 5 2" xfId="2764"/>
    <cellStyle name="Normal 13 3 6" xfId="2765"/>
    <cellStyle name="Normal 13 4" xfId="2766"/>
    <cellStyle name="Normal 13 4 2" xfId="2767"/>
    <cellStyle name="Normal 13 4 2 2" xfId="2768"/>
    <cellStyle name="Normal 13 4 2 2 2" xfId="2769"/>
    <cellStyle name="Normal 13 4 2 2 2 2" xfId="2770"/>
    <cellStyle name="Normal 13 4 2 2 2 2 2" xfId="2771"/>
    <cellStyle name="Normal 13 4 2 2 2 3" xfId="2772"/>
    <cellStyle name="Normal 13 4 2 2 3" xfId="2773"/>
    <cellStyle name="Normal 13 4 2 2 3 2" xfId="2774"/>
    <cellStyle name="Normal 13 4 2 2 4" xfId="2775"/>
    <cellStyle name="Normal 13 4 2 3" xfId="2776"/>
    <cellStyle name="Normal 13 4 2 3 2" xfId="2777"/>
    <cellStyle name="Normal 13 4 2 3 2 2" xfId="2778"/>
    <cellStyle name="Normal 13 4 2 3 3" xfId="2779"/>
    <cellStyle name="Normal 13 4 2 4" xfId="2780"/>
    <cellStyle name="Normal 13 4 2 4 2" xfId="2781"/>
    <cellStyle name="Normal 13 4 2 5" xfId="2782"/>
    <cellStyle name="Normal 13 4 3" xfId="2783"/>
    <cellStyle name="Normal 13 4 3 2" xfId="2784"/>
    <cellStyle name="Normal 13 4 3 2 2" xfId="2785"/>
    <cellStyle name="Normal 13 4 3 2 2 2" xfId="2786"/>
    <cellStyle name="Normal 13 4 3 2 3" xfId="2787"/>
    <cellStyle name="Normal 13 4 3 3" xfId="2788"/>
    <cellStyle name="Normal 13 4 3 3 2" xfId="2789"/>
    <cellStyle name="Normal 13 4 3 4" xfId="2790"/>
    <cellStyle name="Normal 13 4 4" xfId="2791"/>
    <cellStyle name="Normal 13 4 4 2" xfId="2792"/>
    <cellStyle name="Normal 13 4 4 2 2" xfId="2793"/>
    <cellStyle name="Normal 13 4 4 3" xfId="2794"/>
    <cellStyle name="Normal 13 4 5" xfId="2795"/>
    <cellStyle name="Normal 13 4 5 2" xfId="2796"/>
    <cellStyle name="Normal 13 4 6" xfId="2797"/>
    <cellStyle name="Normal 13 5" xfId="2798"/>
    <cellStyle name="Normal 13 5 2" xfId="2799"/>
    <cellStyle name="Normal 13 5 2 2" xfId="2800"/>
    <cellStyle name="Normal 13 5 2 2 2" xfId="2801"/>
    <cellStyle name="Normal 13 5 2 2 2 2" xfId="2802"/>
    <cellStyle name="Normal 13 5 2 2 2 2 2" xfId="2803"/>
    <cellStyle name="Normal 13 5 2 2 2 3" xfId="2804"/>
    <cellStyle name="Normal 13 5 2 2 3" xfId="2805"/>
    <cellStyle name="Normal 13 5 2 2 3 2" xfId="2806"/>
    <cellStyle name="Normal 13 5 2 2 4" xfId="2807"/>
    <cellStyle name="Normal 13 5 2 3" xfId="2808"/>
    <cellStyle name="Normal 13 5 2 3 2" xfId="2809"/>
    <cellStyle name="Normal 13 5 2 3 2 2" xfId="2810"/>
    <cellStyle name="Normal 13 5 2 3 3" xfId="2811"/>
    <cellStyle name="Normal 13 5 2 4" xfId="2812"/>
    <cellStyle name="Normal 13 5 2 4 2" xfId="2813"/>
    <cellStyle name="Normal 13 5 2 5" xfId="2814"/>
    <cellStyle name="Normal 13 5 3" xfId="2815"/>
    <cellStyle name="Normal 13 5 3 2" xfId="2816"/>
    <cellStyle name="Normal 13 5 3 2 2" xfId="2817"/>
    <cellStyle name="Normal 13 5 3 2 2 2" xfId="2818"/>
    <cellStyle name="Normal 13 5 3 2 3" xfId="2819"/>
    <cellStyle name="Normal 13 5 3 3" xfId="2820"/>
    <cellStyle name="Normal 13 5 3 3 2" xfId="2821"/>
    <cellStyle name="Normal 13 5 3 4" xfId="2822"/>
    <cellStyle name="Normal 13 5 4" xfId="2823"/>
    <cellStyle name="Normal 13 5 4 2" xfId="2824"/>
    <cellStyle name="Normal 13 5 4 2 2" xfId="2825"/>
    <cellStyle name="Normal 13 5 4 3" xfId="2826"/>
    <cellStyle name="Normal 13 5 5" xfId="2827"/>
    <cellStyle name="Normal 13 5 5 2" xfId="2828"/>
    <cellStyle name="Normal 13 5 6" xfId="2829"/>
    <cellStyle name="Normal 13 6" xfId="2830"/>
    <cellStyle name="Normal 13 6 2" xfId="2831"/>
    <cellStyle name="Normal 13 6 2 2" xfId="2832"/>
    <cellStyle name="Normal 13 6 2 2 2" xfId="2833"/>
    <cellStyle name="Normal 13 6 2 2 2 2" xfId="2834"/>
    <cellStyle name="Normal 13 6 2 2 3" xfId="2835"/>
    <cellStyle name="Normal 13 6 2 3" xfId="2836"/>
    <cellStyle name="Normal 13 6 2 3 2" xfId="2837"/>
    <cellStyle name="Normal 13 6 2 4" xfId="2838"/>
    <cellStyle name="Normal 13 6 3" xfId="2839"/>
    <cellStyle name="Normal 13 6 3 2" xfId="2840"/>
    <cellStyle name="Normal 13 6 3 2 2" xfId="2841"/>
    <cellStyle name="Normal 13 6 3 3" xfId="2842"/>
    <cellStyle name="Normal 13 6 4" xfId="2843"/>
    <cellStyle name="Normal 13 6 4 2" xfId="2844"/>
    <cellStyle name="Normal 13 6 5" xfId="2845"/>
    <cellStyle name="Normal 13 7" xfId="2846"/>
    <cellStyle name="Normal 13 7 2" xfId="2847"/>
    <cellStyle name="Normal 13 7 2 2" xfId="2848"/>
    <cellStyle name="Normal 13 7 2 2 2" xfId="2849"/>
    <cellStyle name="Normal 13 7 2 3" xfId="2850"/>
    <cellStyle name="Normal 13 7 3" xfId="2851"/>
    <cellStyle name="Normal 13 7 3 2" xfId="2852"/>
    <cellStyle name="Normal 13 7 4" xfId="2853"/>
    <cellStyle name="Normal 13 8" xfId="2854"/>
    <cellStyle name="Normal 13 8 2" xfId="2855"/>
    <cellStyle name="Normal 13 8 2 2" xfId="2856"/>
    <cellStyle name="Normal 13 8 3" xfId="2857"/>
    <cellStyle name="Normal 13 9" xfId="2858"/>
    <cellStyle name="Normal 13 9 2" xfId="2859"/>
    <cellStyle name="Normal 14" xfId="2860"/>
    <cellStyle name="Normal 14 2" xfId="2861"/>
    <cellStyle name="Normal 14 2 2" xfId="2862"/>
    <cellStyle name="Normal 14 2 2 2" xfId="2863"/>
    <cellStyle name="Normal 14 2 2 2 2" xfId="2864"/>
    <cellStyle name="Normal 14 2 2 2 2 2" xfId="2865"/>
    <cellStyle name="Normal 14 2 2 2 2 2 2" xfId="2866"/>
    <cellStyle name="Normal 14 2 2 2 2 3" xfId="2867"/>
    <cellStyle name="Normal 14 2 2 2 3" xfId="2868"/>
    <cellStyle name="Normal 14 2 2 2 3 2" xfId="2869"/>
    <cellStyle name="Normal 14 2 2 2 4" xfId="2870"/>
    <cellStyle name="Normal 14 2 2 3" xfId="2871"/>
    <cellStyle name="Normal 14 2 2 3 2" xfId="2872"/>
    <cellStyle name="Normal 14 2 2 3 2 2" xfId="2873"/>
    <cellStyle name="Normal 14 2 2 3 3" xfId="2874"/>
    <cellStyle name="Normal 14 2 2 4" xfId="2875"/>
    <cellStyle name="Normal 14 2 2 4 2" xfId="2876"/>
    <cellStyle name="Normal 14 2 2 5" xfId="2877"/>
    <cellStyle name="Normal 14 2 3" xfId="2878"/>
    <cellStyle name="Normal 14 2 3 2" xfId="2879"/>
    <cellStyle name="Normal 14 2 3 2 2" xfId="2880"/>
    <cellStyle name="Normal 14 2 3 2 2 2" xfId="2881"/>
    <cellStyle name="Normal 14 2 3 2 3" xfId="2882"/>
    <cellStyle name="Normal 14 2 3 3" xfId="2883"/>
    <cellStyle name="Normal 14 2 3 3 2" xfId="2884"/>
    <cellStyle name="Normal 14 2 3 4" xfId="2885"/>
    <cellStyle name="Normal 14 2 4" xfId="2886"/>
    <cellStyle name="Normal 14 2 4 2" xfId="2887"/>
    <cellStyle name="Normal 14 2 4 2 2" xfId="2888"/>
    <cellStyle name="Normal 14 2 4 3" xfId="2889"/>
    <cellStyle name="Normal 14 2 5" xfId="2890"/>
    <cellStyle name="Normal 14 2 5 2" xfId="2891"/>
    <cellStyle name="Normal 14 2 6" xfId="2892"/>
    <cellStyle name="Normal 14 3" xfId="2893"/>
    <cellStyle name="Normal 14 3 2" xfId="2894"/>
    <cellStyle name="Normal 14 3 2 2" xfId="2895"/>
    <cellStyle name="Normal 14 3 2 2 2" xfId="2896"/>
    <cellStyle name="Normal 14 3 2 2 2 2" xfId="2897"/>
    <cellStyle name="Normal 14 3 2 2 2 2 2" xfId="2898"/>
    <cellStyle name="Normal 14 3 2 2 2 3" xfId="2899"/>
    <cellStyle name="Normal 14 3 2 2 3" xfId="2900"/>
    <cellStyle name="Normal 14 3 2 2 3 2" xfId="2901"/>
    <cellStyle name="Normal 14 3 2 2 4" xfId="2902"/>
    <cellStyle name="Normal 14 3 2 3" xfId="2903"/>
    <cellStyle name="Normal 14 3 2 3 2" xfId="2904"/>
    <cellStyle name="Normal 14 3 2 3 2 2" xfId="2905"/>
    <cellStyle name="Normal 14 3 2 3 3" xfId="2906"/>
    <cellStyle name="Normal 14 3 2 4" xfId="2907"/>
    <cellStyle name="Normal 14 3 2 4 2" xfId="2908"/>
    <cellStyle name="Normal 14 3 2 5" xfId="2909"/>
    <cellStyle name="Normal 14 3 3" xfId="2910"/>
    <cellStyle name="Normal 14 3 3 2" xfId="2911"/>
    <cellStyle name="Normal 14 3 3 2 2" xfId="2912"/>
    <cellStyle name="Normal 14 3 3 2 2 2" xfId="2913"/>
    <cellStyle name="Normal 14 3 3 2 3" xfId="2914"/>
    <cellStyle name="Normal 14 3 3 3" xfId="2915"/>
    <cellStyle name="Normal 14 3 3 3 2" xfId="2916"/>
    <cellStyle name="Normal 14 3 3 4" xfId="2917"/>
    <cellStyle name="Normal 14 3 4" xfId="2918"/>
    <cellStyle name="Normal 14 3 4 2" xfId="2919"/>
    <cellStyle name="Normal 14 3 4 2 2" xfId="2920"/>
    <cellStyle name="Normal 14 3 4 3" xfId="2921"/>
    <cellStyle name="Normal 14 3 5" xfId="2922"/>
    <cellStyle name="Normal 14 3 5 2" xfId="2923"/>
    <cellStyle name="Normal 14 3 6" xfId="2924"/>
    <cellStyle name="Normal 14 4" xfId="2925"/>
    <cellStyle name="Normal 14 4 2" xfId="2926"/>
    <cellStyle name="Normal 14 4 2 2" xfId="2927"/>
    <cellStyle name="Normal 14 4 2 2 2" xfId="2928"/>
    <cellStyle name="Normal 14 4 2 2 2 2" xfId="2929"/>
    <cellStyle name="Normal 14 4 2 2 2 2 2" xfId="2930"/>
    <cellStyle name="Normal 14 4 2 2 2 3" xfId="2931"/>
    <cellStyle name="Normal 14 4 2 2 3" xfId="2932"/>
    <cellStyle name="Normal 14 4 2 2 3 2" xfId="2933"/>
    <cellStyle name="Normal 14 4 2 2 4" xfId="2934"/>
    <cellStyle name="Normal 14 4 2 3" xfId="2935"/>
    <cellStyle name="Normal 14 4 2 3 2" xfId="2936"/>
    <cellStyle name="Normal 14 4 2 3 2 2" xfId="2937"/>
    <cellStyle name="Normal 14 4 2 3 3" xfId="2938"/>
    <cellStyle name="Normal 14 4 2 4" xfId="2939"/>
    <cellStyle name="Normal 14 4 2 4 2" xfId="2940"/>
    <cellStyle name="Normal 14 4 2 5" xfId="2941"/>
    <cellStyle name="Normal 14 4 3" xfId="2942"/>
    <cellStyle name="Normal 14 4 3 2" xfId="2943"/>
    <cellStyle name="Normal 14 4 3 2 2" xfId="2944"/>
    <cellStyle name="Normal 14 4 3 2 2 2" xfId="2945"/>
    <cellStyle name="Normal 14 4 3 2 3" xfId="2946"/>
    <cellStyle name="Normal 14 4 3 3" xfId="2947"/>
    <cellStyle name="Normal 14 4 3 3 2" xfId="2948"/>
    <cellStyle name="Normal 14 4 3 4" xfId="2949"/>
    <cellStyle name="Normal 14 4 4" xfId="2950"/>
    <cellStyle name="Normal 14 4 4 2" xfId="2951"/>
    <cellStyle name="Normal 14 4 4 2 2" xfId="2952"/>
    <cellStyle name="Normal 14 4 4 3" xfId="2953"/>
    <cellStyle name="Normal 14 4 5" xfId="2954"/>
    <cellStyle name="Normal 14 4 5 2" xfId="2955"/>
    <cellStyle name="Normal 14 4 6" xfId="2956"/>
    <cellStyle name="Normal 14 5" xfId="2957"/>
    <cellStyle name="Normal 14 5 2" xfId="2958"/>
    <cellStyle name="Normal 14 5 2 2" xfId="2959"/>
    <cellStyle name="Normal 14 5 2 2 2" xfId="2960"/>
    <cellStyle name="Normal 14 5 2 2 2 2" xfId="2961"/>
    <cellStyle name="Normal 14 5 2 2 2 2 2" xfId="2962"/>
    <cellStyle name="Normal 14 5 2 2 2 3" xfId="2963"/>
    <cellStyle name="Normal 14 5 2 2 3" xfId="2964"/>
    <cellStyle name="Normal 14 5 2 2 3 2" xfId="2965"/>
    <cellStyle name="Normal 14 5 2 2 4" xfId="2966"/>
    <cellStyle name="Normal 14 5 2 3" xfId="2967"/>
    <cellStyle name="Normal 14 5 2 3 2" xfId="2968"/>
    <cellStyle name="Normal 14 5 2 3 2 2" xfId="2969"/>
    <cellStyle name="Normal 14 5 2 3 3" xfId="2970"/>
    <cellStyle name="Normal 14 5 2 4" xfId="2971"/>
    <cellStyle name="Normal 14 5 2 4 2" xfId="2972"/>
    <cellStyle name="Normal 14 5 2 5" xfId="2973"/>
    <cellStyle name="Normal 14 5 3" xfId="2974"/>
    <cellStyle name="Normal 14 5 3 2" xfId="2975"/>
    <cellStyle name="Normal 14 5 3 2 2" xfId="2976"/>
    <cellStyle name="Normal 14 5 3 2 2 2" xfId="2977"/>
    <cellStyle name="Normal 14 5 3 2 3" xfId="2978"/>
    <cellStyle name="Normal 14 5 3 3" xfId="2979"/>
    <cellStyle name="Normal 14 5 3 3 2" xfId="2980"/>
    <cellStyle name="Normal 14 5 3 4" xfId="2981"/>
    <cellStyle name="Normal 14 5 4" xfId="2982"/>
    <cellStyle name="Normal 14 5 4 2" xfId="2983"/>
    <cellStyle name="Normal 14 5 4 2 2" xfId="2984"/>
    <cellStyle name="Normal 14 5 4 3" xfId="2985"/>
    <cellStyle name="Normal 14 5 5" xfId="2986"/>
    <cellStyle name="Normal 14 5 5 2" xfId="2987"/>
    <cellStyle name="Normal 14 5 6" xfId="2988"/>
    <cellStyle name="Normal 14 6" xfId="2989"/>
    <cellStyle name="Normal 14 6 2" xfId="2990"/>
    <cellStyle name="Normal 14 6 2 2" xfId="2991"/>
    <cellStyle name="Normal 14 6 2 2 2" xfId="2992"/>
    <cellStyle name="Normal 14 6 2 2 2 2" xfId="2993"/>
    <cellStyle name="Normal 14 6 2 2 3" xfId="2994"/>
    <cellStyle name="Normal 14 6 2 3" xfId="2995"/>
    <cellStyle name="Normal 14 6 2 3 2" xfId="2996"/>
    <cellStyle name="Normal 14 6 2 4" xfId="2997"/>
    <cellStyle name="Normal 14 6 3" xfId="2998"/>
    <cellStyle name="Normal 14 6 3 2" xfId="2999"/>
    <cellStyle name="Normal 14 6 3 2 2" xfId="3000"/>
    <cellStyle name="Normal 14 6 3 3" xfId="3001"/>
    <cellStyle name="Normal 14 6 4" xfId="3002"/>
    <cellStyle name="Normal 14 6 4 2" xfId="3003"/>
    <cellStyle name="Normal 14 6 5" xfId="3004"/>
    <cellStyle name="Normal 14 7" xfId="3005"/>
    <cellStyle name="Normal 14 7 2" xfId="3006"/>
    <cellStyle name="Normal 14 7 2 2" xfId="3007"/>
    <cellStyle name="Normal 14 7 2 2 2" xfId="3008"/>
    <cellStyle name="Normal 14 7 2 3" xfId="3009"/>
    <cellStyle name="Normal 14 7 3" xfId="3010"/>
    <cellStyle name="Normal 14 7 3 2" xfId="3011"/>
    <cellStyle name="Normal 14 7 4" xfId="3012"/>
    <cellStyle name="Normal 15" xfId="3013"/>
    <cellStyle name="Normal 15 2" xfId="3014"/>
    <cellStyle name="Normal 15 2 2" xfId="3015"/>
    <cellStyle name="Normal 15 2 2 2" xfId="3016"/>
    <cellStyle name="Normal 15 2 2 2 2" xfId="3017"/>
    <cellStyle name="Normal 15 2 2 2 2 2" xfId="3018"/>
    <cellStyle name="Normal 15 2 2 2 2 2 2" xfId="3019"/>
    <cellStyle name="Normal 15 2 2 2 2 3" xfId="3020"/>
    <cellStyle name="Normal 15 2 2 2 3" xfId="3021"/>
    <cellStyle name="Normal 15 2 2 2 3 2" xfId="3022"/>
    <cellStyle name="Normal 15 2 2 2 4" xfId="3023"/>
    <cellStyle name="Normal 15 2 2 3" xfId="3024"/>
    <cellStyle name="Normal 15 2 2 3 2" xfId="3025"/>
    <cellStyle name="Normal 15 2 2 3 2 2" xfId="3026"/>
    <cellStyle name="Normal 15 2 2 3 3" xfId="3027"/>
    <cellStyle name="Normal 15 2 2 4" xfId="3028"/>
    <cellStyle name="Normal 15 2 2 4 2" xfId="3029"/>
    <cellStyle name="Normal 15 2 2 5" xfId="3030"/>
    <cellStyle name="Normal 15 2 3" xfId="3031"/>
    <cellStyle name="Normal 15 2 3 2" xfId="3032"/>
    <cellStyle name="Normal 15 2 3 2 2" xfId="3033"/>
    <cellStyle name="Normal 15 2 3 2 2 2" xfId="3034"/>
    <cellStyle name="Normal 15 2 3 2 3" xfId="3035"/>
    <cellStyle name="Normal 15 2 3 3" xfId="3036"/>
    <cellStyle name="Normal 15 2 3 3 2" xfId="3037"/>
    <cellStyle name="Normal 15 2 3 4" xfId="3038"/>
    <cellStyle name="Normal 15 2 4" xfId="3039"/>
    <cellStyle name="Normal 15 2 4 2" xfId="3040"/>
    <cellStyle name="Normal 15 2 4 2 2" xfId="3041"/>
    <cellStyle name="Normal 15 2 4 3" xfId="3042"/>
    <cellStyle name="Normal 15 2 5" xfId="3043"/>
    <cellStyle name="Normal 15 2 5 2" xfId="3044"/>
    <cellStyle name="Normal 15 2 6" xfId="3045"/>
    <cellStyle name="Normal 15 3" xfId="3046"/>
    <cellStyle name="Normal 15 3 2" xfId="3047"/>
    <cellStyle name="Normal 15 3 2 2" xfId="3048"/>
    <cellStyle name="Normal 15 3 2 2 2" xfId="3049"/>
    <cellStyle name="Normal 15 3 2 2 2 2" xfId="3050"/>
    <cellStyle name="Normal 15 3 2 2 2 2 2" xfId="3051"/>
    <cellStyle name="Normal 15 3 2 2 2 3" xfId="3052"/>
    <cellStyle name="Normal 15 3 2 2 3" xfId="3053"/>
    <cellStyle name="Normal 15 3 2 2 3 2" xfId="3054"/>
    <cellStyle name="Normal 15 3 2 2 4" xfId="3055"/>
    <cellStyle name="Normal 15 3 2 3" xfId="3056"/>
    <cellStyle name="Normal 15 3 2 3 2" xfId="3057"/>
    <cellStyle name="Normal 15 3 2 3 2 2" xfId="3058"/>
    <cellStyle name="Normal 15 3 2 3 3" xfId="3059"/>
    <cellStyle name="Normal 15 3 2 4" xfId="3060"/>
    <cellStyle name="Normal 15 3 2 4 2" xfId="3061"/>
    <cellStyle name="Normal 15 3 2 5" xfId="3062"/>
    <cellStyle name="Normal 15 3 3" xfId="3063"/>
    <cellStyle name="Normal 15 3 3 2" xfId="3064"/>
    <cellStyle name="Normal 15 3 3 2 2" xfId="3065"/>
    <cellStyle name="Normal 15 3 3 2 2 2" xfId="3066"/>
    <cellStyle name="Normal 15 3 3 2 3" xfId="3067"/>
    <cellStyle name="Normal 15 3 3 3" xfId="3068"/>
    <cellStyle name="Normal 15 3 3 3 2" xfId="3069"/>
    <cellStyle name="Normal 15 3 3 4" xfId="3070"/>
    <cellStyle name="Normal 15 3 4" xfId="3071"/>
    <cellStyle name="Normal 15 3 4 2" xfId="3072"/>
    <cellStyle name="Normal 15 3 4 2 2" xfId="3073"/>
    <cellStyle name="Normal 15 3 4 3" xfId="3074"/>
    <cellStyle name="Normal 15 3 5" xfId="3075"/>
    <cellStyle name="Normal 15 3 5 2" xfId="3076"/>
    <cellStyle name="Normal 15 3 6" xfId="3077"/>
    <cellStyle name="Normal 15 4" xfId="3078"/>
    <cellStyle name="Normal 15 4 2" xfId="3079"/>
    <cellStyle name="Normal 15 4 2 2" xfId="3080"/>
    <cellStyle name="Normal 15 4 2 2 2" xfId="3081"/>
    <cellStyle name="Normal 15 4 2 2 2 2" xfId="3082"/>
    <cellStyle name="Normal 15 4 2 2 3" xfId="3083"/>
    <cellStyle name="Normal 15 4 2 3" xfId="3084"/>
    <cellStyle name="Normal 15 4 2 3 2" xfId="3085"/>
    <cellStyle name="Normal 15 4 2 4" xfId="3086"/>
    <cellStyle name="Normal 15 4 3" xfId="3087"/>
    <cellStyle name="Normal 15 4 3 2" xfId="3088"/>
    <cellStyle name="Normal 15 4 3 2 2" xfId="3089"/>
    <cellStyle name="Normal 15 4 3 3" xfId="3090"/>
    <cellStyle name="Normal 15 4 4" xfId="3091"/>
    <cellStyle name="Normal 15 4 4 2" xfId="3092"/>
    <cellStyle name="Normal 15 4 5" xfId="3093"/>
    <cellStyle name="Normal 15 5" xfId="3094"/>
    <cellStyle name="Normal 15 5 2" xfId="3095"/>
    <cellStyle name="Normal 15 5 2 2" xfId="3096"/>
    <cellStyle name="Normal 15 5 2 2 2" xfId="3097"/>
    <cellStyle name="Normal 15 5 2 3" xfId="3098"/>
    <cellStyle name="Normal 15 5 3" xfId="3099"/>
    <cellStyle name="Normal 15 5 3 2" xfId="3100"/>
    <cellStyle name="Normal 15 5 4" xfId="3101"/>
    <cellStyle name="Normal 16" xfId="3102"/>
    <cellStyle name="Normal 16 2" xfId="3103"/>
    <cellStyle name="Normal 16 2 2" xfId="3104"/>
    <cellStyle name="Normal 16 2 2 2" xfId="3105"/>
    <cellStyle name="Normal 16 2 2 2 2" xfId="3106"/>
    <cellStyle name="Normal 16 2 2 2 2 2" xfId="3107"/>
    <cellStyle name="Normal 16 2 2 2 2 2 2" xfId="3108"/>
    <cellStyle name="Normal 16 2 2 2 2 3" xfId="3109"/>
    <cellStyle name="Normal 16 2 2 2 3" xfId="3110"/>
    <cellStyle name="Normal 16 2 2 2 3 2" xfId="3111"/>
    <cellStyle name="Normal 16 2 2 2 4" xfId="3112"/>
    <cellStyle name="Normal 16 2 2 3" xfId="3113"/>
    <cellStyle name="Normal 16 2 2 3 2" xfId="3114"/>
    <cellStyle name="Normal 16 2 2 3 2 2" xfId="3115"/>
    <cellStyle name="Normal 16 2 2 3 3" xfId="3116"/>
    <cellStyle name="Normal 16 2 2 4" xfId="3117"/>
    <cellStyle name="Normal 16 2 2 4 2" xfId="3118"/>
    <cellStyle name="Normal 16 2 2 5" xfId="3119"/>
    <cellStyle name="Normal 16 2 3" xfId="3120"/>
    <cellStyle name="Normal 16 2 3 2" xfId="3121"/>
    <cellStyle name="Normal 16 2 3 2 2" xfId="3122"/>
    <cellStyle name="Normal 16 2 3 2 2 2" xfId="3123"/>
    <cellStyle name="Normal 16 2 3 2 3" xfId="3124"/>
    <cellStyle name="Normal 16 2 3 3" xfId="3125"/>
    <cellStyle name="Normal 16 2 3 3 2" xfId="3126"/>
    <cellStyle name="Normal 16 2 3 4" xfId="3127"/>
    <cellStyle name="Normal 16 2 4" xfId="3128"/>
    <cellStyle name="Normal 16 2 4 2" xfId="3129"/>
    <cellStyle name="Normal 16 2 4 2 2" xfId="3130"/>
    <cellStyle name="Normal 16 2 4 3" xfId="3131"/>
    <cellStyle name="Normal 16 2 5" xfId="3132"/>
    <cellStyle name="Normal 16 2 5 2" xfId="3133"/>
    <cellStyle name="Normal 16 2 6" xfId="3134"/>
    <cellStyle name="Normal 16 3" xfId="3135"/>
    <cellStyle name="Normal 16 3 2" xfId="3136"/>
    <cellStyle name="Normal 16 3 2 2" xfId="3137"/>
    <cellStyle name="Normal 16 3 2 2 2" xfId="3138"/>
    <cellStyle name="Normal 16 3 2 2 2 2" xfId="3139"/>
    <cellStyle name="Normal 16 3 2 2 2 2 2" xfId="3140"/>
    <cellStyle name="Normal 16 3 2 2 2 3" xfId="3141"/>
    <cellStyle name="Normal 16 3 2 2 3" xfId="3142"/>
    <cellStyle name="Normal 16 3 2 2 3 2" xfId="3143"/>
    <cellStyle name="Normal 16 3 2 2 4" xfId="3144"/>
    <cellStyle name="Normal 16 3 2 3" xfId="3145"/>
    <cellStyle name="Normal 16 3 2 3 2" xfId="3146"/>
    <cellStyle name="Normal 16 3 2 3 2 2" xfId="3147"/>
    <cellStyle name="Normal 16 3 2 3 3" xfId="3148"/>
    <cellStyle name="Normal 16 3 2 4" xfId="3149"/>
    <cellStyle name="Normal 16 3 2 4 2" xfId="3150"/>
    <cellStyle name="Normal 16 3 2 5" xfId="3151"/>
    <cellStyle name="Normal 16 3 3" xfId="3152"/>
    <cellStyle name="Normal 16 3 3 2" xfId="3153"/>
    <cellStyle name="Normal 16 3 3 2 2" xfId="3154"/>
    <cellStyle name="Normal 16 3 3 2 2 2" xfId="3155"/>
    <cellStyle name="Normal 16 3 3 2 3" xfId="3156"/>
    <cellStyle name="Normal 16 3 3 3" xfId="3157"/>
    <cellStyle name="Normal 16 3 3 3 2" xfId="3158"/>
    <cellStyle name="Normal 16 3 3 4" xfId="3159"/>
    <cellStyle name="Normal 16 3 4" xfId="3160"/>
    <cellStyle name="Normal 16 3 4 2" xfId="3161"/>
    <cellStyle name="Normal 16 3 4 2 2" xfId="3162"/>
    <cellStyle name="Normal 16 3 4 3" xfId="3163"/>
    <cellStyle name="Normal 16 3 5" xfId="3164"/>
    <cellStyle name="Normal 16 3 5 2" xfId="3165"/>
    <cellStyle name="Normal 16 3 6" xfId="3166"/>
    <cellStyle name="Normal 16 4" xfId="3167"/>
    <cellStyle name="Normal 16 4 2" xfId="3168"/>
    <cellStyle name="Normal 16 4 2 2" xfId="3169"/>
    <cellStyle name="Normal 16 4 2 2 2" xfId="3170"/>
    <cellStyle name="Normal 16 4 2 2 2 2" xfId="3171"/>
    <cellStyle name="Normal 16 4 2 2 3" xfId="3172"/>
    <cellStyle name="Normal 16 4 2 3" xfId="3173"/>
    <cellStyle name="Normal 16 4 2 3 2" xfId="3174"/>
    <cellStyle name="Normal 16 4 2 4" xfId="3175"/>
    <cellStyle name="Normal 16 4 3" xfId="3176"/>
    <cellStyle name="Normal 16 4 3 2" xfId="3177"/>
    <cellStyle name="Normal 16 4 3 2 2" xfId="3178"/>
    <cellStyle name="Normal 16 4 3 3" xfId="3179"/>
    <cellStyle name="Normal 16 4 4" xfId="3180"/>
    <cellStyle name="Normal 16 4 4 2" xfId="3181"/>
    <cellStyle name="Normal 16 4 5" xfId="3182"/>
    <cellStyle name="Normal 16 5" xfId="3183"/>
    <cellStyle name="Normal 16 5 2" xfId="3184"/>
    <cellStyle name="Normal 16 5 2 2" xfId="3185"/>
    <cellStyle name="Normal 16 5 2 2 2" xfId="3186"/>
    <cellStyle name="Normal 16 5 2 3" xfId="3187"/>
    <cellStyle name="Normal 16 5 3" xfId="3188"/>
    <cellStyle name="Normal 16 5 3 2" xfId="3189"/>
    <cellStyle name="Normal 16 5 4" xfId="3190"/>
    <cellStyle name="Normal 17" xfId="3191"/>
    <cellStyle name="Normal 17 2" xfId="3192"/>
    <cellStyle name="Normal 17 2 2" xfId="3193"/>
    <cellStyle name="Normal 17 2 2 2" xfId="3194"/>
    <cellStyle name="Normal 17 2 2 2 2" xfId="3195"/>
    <cellStyle name="Normal 17 2 2 2 2 2" xfId="3196"/>
    <cellStyle name="Normal 17 2 2 2 2 2 2" xfId="3197"/>
    <cellStyle name="Normal 17 2 2 2 2 3" xfId="3198"/>
    <cellStyle name="Normal 17 2 2 2 3" xfId="3199"/>
    <cellStyle name="Normal 17 2 2 2 3 2" xfId="3200"/>
    <cellStyle name="Normal 17 2 2 2 4" xfId="3201"/>
    <cellStyle name="Normal 17 2 2 3" xfId="3202"/>
    <cellStyle name="Normal 17 2 2 3 2" xfId="3203"/>
    <cellStyle name="Normal 17 2 2 3 2 2" xfId="3204"/>
    <cellStyle name="Normal 17 2 2 3 3" xfId="3205"/>
    <cellStyle name="Normal 17 2 2 4" xfId="3206"/>
    <cellStyle name="Normal 17 2 2 4 2" xfId="3207"/>
    <cellStyle name="Normal 17 2 2 5" xfId="3208"/>
    <cellStyle name="Normal 17 2 3" xfId="3209"/>
    <cellStyle name="Normal 17 2 3 2" xfId="3210"/>
    <cellStyle name="Normal 17 2 3 2 2" xfId="3211"/>
    <cellStyle name="Normal 17 2 3 2 2 2" xfId="3212"/>
    <cellStyle name="Normal 17 2 3 2 3" xfId="3213"/>
    <cellStyle name="Normal 17 2 3 3" xfId="3214"/>
    <cellStyle name="Normal 17 2 3 3 2" xfId="3215"/>
    <cellStyle name="Normal 17 2 3 4" xfId="3216"/>
    <cellStyle name="Normal 17 2 4" xfId="3217"/>
    <cellStyle name="Normal 17 2 4 2" xfId="3218"/>
    <cellStyle name="Normal 17 2 4 2 2" xfId="3219"/>
    <cellStyle name="Normal 17 2 4 3" xfId="3220"/>
    <cellStyle name="Normal 17 2 5" xfId="3221"/>
    <cellStyle name="Normal 17 2 5 2" xfId="3222"/>
    <cellStyle name="Normal 17 2 6" xfId="3223"/>
    <cellStyle name="Normal 17 3" xfId="3224"/>
    <cellStyle name="Normal 17 3 2" xfId="3225"/>
    <cellStyle name="Normal 17 3 2 2" xfId="3226"/>
    <cellStyle name="Normal 17 3 2 2 2" xfId="3227"/>
    <cellStyle name="Normal 17 3 2 2 2 2" xfId="3228"/>
    <cellStyle name="Normal 17 3 2 2 2 2 2" xfId="3229"/>
    <cellStyle name="Normal 17 3 2 2 2 3" xfId="3230"/>
    <cellStyle name="Normal 17 3 2 2 3" xfId="3231"/>
    <cellStyle name="Normal 17 3 2 2 3 2" xfId="3232"/>
    <cellStyle name="Normal 17 3 2 2 4" xfId="3233"/>
    <cellStyle name="Normal 17 3 2 3" xfId="3234"/>
    <cellStyle name="Normal 17 3 2 3 2" xfId="3235"/>
    <cellStyle name="Normal 17 3 2 3 2 2" xfId="3236"/>
    <cellStyle name="Normal 17 3 2 3 3" xfId="3237"/>
    <cellStyle name="Normal 17 3 2 4" xfId="3238"/>
    <cellStyle name="Normal 17 3 2 4 2" xfId="3239"/>
    <cellStyle name="Normal 17 3 2 5" xfId="3240"/>
    <cellStyle name="Normal 17 3 3" xfId="3241"/>
    <cellStyle name="Normal 17 3 3 2" xfId="3242"/>
    <cellStyle name="Normal 17 3 3 2 2" xfId="3243"/>
    <cellStyle name="Normal 17 3 3 2 2 2" xfId="3244"/>
    <cellStyle name="Normal 17 3 3 2 3" xfId="3245"/>
    <cellStyle name="Normal 17 3 3 3" xfId="3246"/>
    <cellStyle name="Normal 17 3 3 3 2" xfId="3247"/>
    <cellStyle name="Normal 17 3 3 4" xfId="3248"/>
    <cellStyle name="Normal 17 3 4" xfId="3249"/>
    <cellStyle name="Normal 17 3 4 2" xfId="3250"/>
    <cellStyle name="Normal 17 3 4 2 2" xfId="3251"/>
    <cellStyle name="Normal 17 3 4 3" xfId="3252"/>
    <cellStyle name="Normal 17 3 5" xfId="3253"/>
    <cellStyle name="Normal 17 3 5 2" xfId="3254"/>
    <cellStyle name="Normal 17 3 6" xfId="3255"/>
    <cellStyle name="Normal 17 4" xfId="3256"/>
    <cellStyle name="Normal 17 4 2" xfId="3257"/>
    <cellStyle name="Normal 17 4 2 2" xfId="3258"/>
    <cellStyle name="Normal 17 4 2 2 2" xfId="3259"/>
    <cellStyle name="Normal 17 4 2 2 2 2" xfId="3260"/>
    <cellStyle name="Normal 17 4 2 2 3" xfId="3261"/>
    <cellStyle name="Normal 17 4 2 3" xfId="3262"/>
    <cellStyle name="Normal 17 4 2 3 2" xfId="3263"/>
    <cellStyle name="Normal 17 4 2 4" xfId="3264"/>
    <cellStyle name="Normal 17 4 3" xfId="3265"/>
    <cellStyle name="Normal 17 4 3 2" xfId="3266"/>
    <cellStyle name="Normal 17 4 3 2 2" xfId="3267"/>
    <cellStyle name="Normal 17 4 3 3" xfId="3268"/>
    <cellStyle name="Normal 17 4 4" xfId="3269"/>
    <cellStyle name="Normal 17 4 4 2" xfId="3270"/>
    <cellStyle name="Normal 17 4 5" xfId="3271"/>
    <cellStyle name="Normal 17 5" xfId="3272"/>
    <cellStyle name="Normal 17 5 2" xfId="3273"/>
    <cellStyle name="Normal 17 5 2 2" xfId="3274"/>
    <cellStyle name="Normal 17 5 2 2 2" xfId="3275"/>
    <cellStyle name="Normal 17 5 2 3" xfId="3276"/>
    <cellStyle name="Normal 17 5 3" xfId="3277"/>
    <cellStyle name="Normal 17 5 3 2" xfId="3278"/>
    <cellStyle name="Normal 17 5 4" xfId="3279"/>
    <cellStyle name="Normal 18" xfId="3280"/>
    <cellStyle name="Normal 18 2" xfId="3281"/>
    <cellStyle name="Normal 18 2 2" xfId="3282"/>
    <cellStyle name="Normal 18 2 2 2" xfId="3283"/>
    <cellStyle name="Normal 18 2 2 2 2" xfId="3284"/>
    <cellStyle name="Normal 18 2 2 2 2 2" xfId="3285"/>
    <cellStyle name="Normal 18 2 2 2 2 2 2" xfId="3286"/>
    <cellStyle name="Normal 18 2 2 2 2 3" xfId="3287"/>
    <cellStyle name="Normal 18 2 2 2 3" xfId="3288"/>
    <cellStyle name="Normal 18 2 2 2 3 2" xfId="3289"/>
    <cellStyle name="Normal 18 2 2 2 4" xfId="3290"/>
    <cellStyle name="Normal 18 2 2 3" xfId="3291"/>
    <cellStyle name="Normal 18 2 2 3 2" xfId="3292"/>
    <cellStyle name="Normal 18 2 2 3 2 2" xfId="3293"/>
    <cellStyle name="Normal 18 2 2 3 3" xfId="3294"/>
    <cellStyle name="Normal 18 2 2 4" xfId="3295"/>
    <cellStyle name="Normal 18 2 2 4 2" xfId="3296"/>
    <cellStyle name="Normal 18 2 2 5" xfId="3297"/>
    <cellStyle name="Normal 18 2 3" xfId="3298"/>
    <cellStyle name="Normal 18 2 3 2" xfId="3299"/>
    <cellStyle name="Normal 18 2 3 2 2" xfId="3300"/>
    <cellStyle name="Normal 18 2 3 2 2 2" xfId="3301"/>
    <cellStyle name="Normal 18 2 3 2 3" xfId="3302"/>
    <cellStyle name="Normal 18 2 3 3" xfId="3303"/>
    <cellStyle name="Normal 18 2 3 3 2" xfId="3304"/>
    <cellStyle name="Normal 18 2 3 4" xfId="3305"/>
    <cellStyle name="Normal 18 2 4" xfId="3306"/>
    <cellStyle name="Normal 18 2 4 2" xfId="3307"/>
    <cellStyle name="Normal 18 2 4 2 2" xfId="3308"/>
    <cellStyle name="Normal 18 2 4 3" xfId="3309"/>
    <cellStyle name="Normal 18 2 5" xfId="3310"/>
    <cellStyle name="Normal 18 2 5 2" xfId="3311"/>
    <cellStyle name="Normal 18 2 6" xfId="3312"/>
    <cellStyle name="Normal 18 3" xfId="3313"/>
    <cellStyle name="Normal 18 3 2" xfId="3314"/>
    <cellStyle name="Normal 18 3 2 2" xfId="3315"/>
    <cellStyle name="Normal 18 3 2 2 2" xfId="3316"/>
    <cellStyle name="Normal 18 3 2 2 2 2" xfId="3317"/>
    <cellStyle name="Normal 18 3 2 2 2 2 2" xfId="3318"/>
    <cellStyle name="Normal 18 3 2 2 2 3" xfId="3319"/>
    <cellStyle name="Normal 18 3 2 2 3" xfId="3320"/>
    <cellStyle name="Normal 18 3 2 2 3 2" xfId="3321"/>
    <cellStyle name="Normal 18 3 2 2 4" xfId="3322"/>
    <cellStyle name="Normal 18 3 2 3" xfId="3323"/>
    <cellStyle name="Normal 18 3 2 3 2" xfId="3324"/>
    <cellStyle name="Normal 18 3 2 3 2 2" xfId="3325"/>
    <cellStyle name="Normal 18 3 2 3 3" xfId="3326"/>
    <cellStyle name="Normal 18 3 2 4" xfId="3327"/>
    <cellStyle name="Normal 18 3 2 4 2" xfId="3328"/>
    <cellStyle name="Normal 18 3 2 5" xfId="3329"/>
    <cellStyle name="Normal 18 3 3" xfId="3330"/>
    <cellStyle name="Normal 18 3 3 2" xfId="3331"/>
    <cellStyle name="Normal 18 3 3 2 2" xfId="3332"/>
    <cellStyle name="Normal 18 3 3 2 2 2" xfId="3333"/>
    <cellStyle name="Normal 18 3 3 2 3" xfId="3334"/>
    <cellStyle name="Normal 18 3 3 3" xfId="3335"/>
    <cellStyle name="Normal 18 3 3 3 2" xfId="3336"/>
    <cellStyle name="Normal 18 3 3 4" xfId="3337"/>
    <cellStyle name="Normal 18 3 4" xfId="3338"/>
    <cellStyle name="Normal 18 3 4 2" xfId="3339"/>
    <cellStyle name="Normal 18 3 4 2 2" xfId="3340"/>
    <cellStyle name="Normal 18 3 4 3" xfId="3341"/>
    <cellStyle name="Normal 18 3 5" xfId="3342"/>
    <cellStyle name="Normal 18 3 5 2" xfId="3343"/>
    <cellStyle name="Normal 18 3 6" xfId="3344"/>
    <cellStyle name="Normal 18 4" xfId="3345"/>
    <cellStyle name="Normal 18 4 2" xfId="3346"/>
    <cellStyle name="Normal 18 4 2 2" xfId="3347"/>
    <cellStyle name="Normal 18 4 2 2 2" xfId="3348"/>
    <cellStyle name="Normal 18 4 2 2 2 2" xfId="3349"/>
    <cellStyle name="Normal 18 4 2 2 3" xfId="3350"/>
    <cellStyle name="Normal 18 4 2 3" xfId="3351"/>
    <cellStyle name="Normal 18 4 2 3 2" xfId="3352"/>
    <cellStyle name="Normal 18 4 2 4" xfId="3353"/>
    <cellStyle name="Normal 18 4 3" xfId="3354"/>
    <cellStyle name="Normal 18 4 3 2" xfId="3355"/>
    <cellStyle name="Normal 18 4 3 2 2" xfId="3356"/>
    <cellStyle name="Normal 18 4 3 3" xfId="3357"/>
    <cellStyle name="Normal 18 4 4" xfId="3358"/>
    <cellStyle name="Normal 18 4 4 2" xfId="3359"/>
    <cellStyle name="Normal 18 4 5" xfId="3360"/>
    <cellStyle name="Normal 18 5" xfId="3361"/>
    <cellStyle name="Normal 18 5 2" xfId="3362"/>
    <cellStyle name="Normal 18 5 2 2" xfId="3363"/>
    <cellStyle name="Normal 18 5 2 2 2" xfId="3364"/>
    <cellStyle name="Normal 18 5 2 3" xfId="3365"/>
    <cellStyle name="Normal 18 5 3" xfId="3366"/>
    <cellStyle name="Normal 18 5 3 2" xfId="3367"/>
    <cellStyle name="Normal 18 5 4" xfId="3368"/>
    <cellStyle name="Normal 19" xfId="3369"/>
    <cellStyle name="Normal 19 2" xfId="3370"/>
    <cellStyle name="Normal 2" xfId="3371"/>
    <cellStyle name="Normal 2 10" xfId="3372"/>
    <cellStyle name="Normal 2 10 2" xfId="3373"/>
    <cellStyle name="Normal 2 10 3" xfId="3374"/>
    <cellStyle name="Normal 2 11" xfId="3375"/>
    <cellStyle name="Normal 2 11 2" xfId="3376"/>
    <cellStyle name="Normal 2 11 3" xfId="3377"/>
    <cellStyle name="Normal 2 12" xfId="3378"/>
    <cellStyle name="Normal 2 12 2" xfId="3379"/>
    <cellStyle name="Normal 2 12 3" xfId="3380"/>
    <cellStyle name="Normal 2 12 4" xfId="3381"/>
    <cellStyle name="Normal 2 13" xfId="3382"/>
    <cellStyle name="Normal 2 13 2" xfId="3383"/>
    <cellStyle name="Normal 2 13 3" xfId="3384"/>
    <cellStyle name="Normal 2 14" xfId="3385"/>
    <cellStyle name="Normal 2 14 2" xfId="3386"/>
    <cellStyle name="Normal 2 14 3" xfId="3387"/>
    <cellStyle name="Normal 2 15" xfId="3388"/>
    <cellStyle name="Normal 2 15 2" xfId="3389"/>
    <cellStyle name="Normal 2 15 3" xfId="3390"/>
    <cellStyle name="Normal 2 16" xfId="3391"/>
    <cellStyle name="Normal 2 16 2" xfId="3392"/>
    <cellStyle name="Normal 2 16 3" xfId="3393"/>
    <cellStyle name="Normal 2 17" xfId="3394"/>
    <cellStyle name="Normal 2 17 2" xfId="3395"/>
    <cellStyle name="Normal 2 17 3" xfId="3396"/>
    <cellStyle name="Normal 2 18" xfId="3397"/>
    <cellStyle name="Normal 2 18 2" xfId="3398"/>
    <cellStyle name="Normal 2 18 2 2" xfId="3399"/>
    <cellStyle name="Normal 2 18 2 2 2" xfId="3400"/>
    <cellStyle name="Normal 2 18 2 2 2 2" xfId="3401"/>
    <cellStyle name="Normal 2 18 2 2 3" xfId="3402"/>
    <cellStyle name="Normal 2 18 2 3" xfId="3403"/>
    <cellStyle name="Normal 2 18 2 3 2" xfId="3404"/>
    <cellStyle name="Normal 2 18 2 4" xfId="3405"/>
    <cellStyle name="Normal 2 19" xfId="3406"/>
    <cellStyle name="Normal 2 19 2" xfId="3407"/>
    <cellStyle name="Normal 2 19 2 2" xfId="3408"/>
    <cellStyle name="Normal 2 19 2 2 2" xfId="3409"/>
    <cellStyle name="Normal 2 19 2 2 2 2" xfId="3410"/>
    <cellStyle name="Normal 2 19 2 2 3" xfId="3411"/>
    <cellStyle name="Normal 2 19 2 3" xfId="3412"/>
    <cellStyle name="Normal 2 19 2 3 2" xfId="3413"/>
    <cellStyle name="Normal 2 19 2 4" xfId="3414"/>
    <cellStyle name="Normal 2 19 3" xfId="3415"/>
    <cellStyle name="Normal 2 19 3 2" xfId="3416"/>
    <cellStyle name="Normal 2 19 3 2 2" xfId="3417"/>
    <cellStyle name="Normal 2 19 3 3" xfId="3418"/>
    <cellStyle name="Normal 2 19 4" xfId="3419"/>
    <cellStyle name="Normal 2 19 4 2" xfId="3420"/>
    <cellStyle name="Normal 2 19 5" xfId="3421"/>
    <cellStyle name="Normal 2 2" xfId="2"/>
    <cellStyle name="Normal 2 2 10" xfId="3422"/>
    <cellStyle name="Normal 2 2 10 2" xfId="3423"/>
    <cellStyle name="Normal 2 2 10 2 2" xfId="3424"/>
    <cellStyle name="Normal 2 2 10 2 2 2" xfId="3425"/>
    <cellStyle name="Normal 2 2 10 2 3" xfId="3426"/>
    <cellStyle name="Normal 2 2 10 3" xfId="3427"/>
    <cellStyle name="Normal 2 2 10 3 2" xfId="3428"/>
    <cellStyle name="Normal 2 2 10 4" xfId="3429"/>
    <cellStyle name="Normal 2 2 11" xfId="3430"/>
    <cellStyle name="Normal 2 2 11 2" xfId="3431"/>
    <cellStyle name="Normal 2 2 11 2 2" xfId="3432"/>
    <cellStyle name="Normal 2 2 11 2 2 2" xfId="3433"/>
    <cellStyle name="Normal 2 2 11 2 3" xfId="3434"/>
    <cellStyle name="Normal 2 2 11 3" xfId="3435"/>
    <cellStyle name="Normal 2 2 11 3 2" xfId="3436"/>
    <cellStyle name="Normal 2 2 11 4" xfId="3437"/>
    <cellStyle name="Normal 2 2 12" xfId="3438"/>
    <cellStyle name="Normal 2 2 12 2" xfId="3439"/>
    <cellStyle name="Normal 2 2 12 2 2" xfId="3440"/>
    <cellStyle name="Normal 2 2 12 2 2 2" xfId="3441"/>
    <cellStyle name="Normal 2 2 12 2 3" xfId="3442"/>
    <cellStyle name="Normal 2 2 12 3" xfId="3443"/>
    <cellStyle name="Normal 2 2 12 3 2" xfId="3444"/>
    <cellStyle name="Normal 2 2 12 4" xfId="3445"/>
    <cellStyle name="Normal 2 2 13" xfId="3446"/>
    <cellStyle name="Normal 2 2 13 2" xfId="3447"/>
    <cellStyle name="Normal 2 2 13 2 2" xfId="3448"/>
    <cellStyle name="Normal 2 2 13 2 2 2" xfId="3449"/>
    <cellStyle name="Normal 2 2 13 2 3" xfId="3450"/>
    <cellStyle name="Normal 2 2 13 3" xfId="3451"/>
    <cellStyle name="Normal 2 2 13 3 2" xfId="3452"/>
    <cellStyle name="Normal 2 2 13 4" xfId="3453"/>
    <cellStyle name="Normal 2 2 14" xfId="3454"/>
    <cellStyle name="Normal 2 2 14 2" xfId="3455"/>
    <cellStyle name="Normal 2 2 14 2 2" xfId="3456"/>
    <cellStyle name="Normal 2 2 14 2 2 2" xfId="3457"/>
    <cellStyle name="Normal 2 2 14 2 3" xfId="3458"/>
    <cellStyle name="Normal 2 2 14 3" xfId="3459"/>
    <cellStyle name="Normal 2 2 14 3 2" xfId="3460"/>
    <cellStyle name="Normal 2 2 14 4" xfId="3461"/>
    <cellStyle name="Normal 2 2 15" xfId="3462"/>
    <cellStyle name="Normal 2 2 15 2" xfId="3463"/>
    <cellStyle name="Normal 2 2 15 2 2" xfId="3464"/>
    <cellStyle name="Normal 2 2 15 2 2 2" xfId="3465"/>
    <cellStyle name="Normal 2 2 15 2 3" xfId="3466"/>
    <cellStyle name="Normal 2 2 15 3" xfId="3467"/>
    <cellStyle name="Normal 2 2 15 3 2" xfId="3468"/>
    <cellStyle name="Normal 2 2 15 4" xfId="3469"/>
    <cellStyle name="Normal 2 2 16" xfId="3470"/>
    <cellStyle name="Normal 2 2 16 2" xfId="3471"/>
    <cellStyle name="Normal 2 2 16 2 2" xfId="3472"/>
    <cellStyle name="Normal 2 2 16 2 2 2" xfId="3473"/>
    <cellStyle name="Normal 2 2 16 2 3" xfId="3474"/>
    <cellStyle name="Normal 2 2 16 3" xfId="3475"/>
    <cellStyle name="Normal 2 2 16 3 2" xfId="3476"/>
    <cellStyle name="Normal 2 2 16 4" xfId="3477"/>
    <cellStyle name="Normal 2 2 17" xfId="3478"/>
    <cellStyle name="Normal 2 2 17 2" xfId="3479"/>
    <cellStyle name="Normal 2 2 17 2 2" xfId="3480"/>
    <cellStyle name="Normal 2 2 17 2 2 2" xfId="3481"/>
    <cellStyle name="Normal 2 2 17 2 3" xfId="3482"/>
    <cellStyle name="Normal 2 2 17 3" xfId="3483"/>
    <cellStyle name="Normal 2 2 17 3 2" xfId="3484"/>
    <cellStyle name="Normal 2 2 17 4" xfId="3485"/>
    <cellStyle name="Normal 2 2 18" xfId="3486"/>
    <cellStyle name="Normal 2 2 19" xfId="3487"/>
    <cellStyle name="Normal 2 2 2" xfId="3488"/>
    <cellStyle name="Normal 2 2 2 2" xfId="3489"/>
    <cellStyle name="Normal 2 2 2 2 2" xfId="3490"/>
    <cellStyle name="Normal 2 2 2 2 2 2" xfId="3491"/>
    <cellStyle name="Normal 2 2 2 2 2 2 2" xfId="3492"/>
    <cellStyle name="Normal 2 2 2 2 2 3" xfId="3493"/>
    <cellStyle name="Normal 2 2 2 2 3" xfId="3494"/>
    <cellStyle name="Normal 2 2 2 2 3 2" xfId="3495"/>
    <cellStyle name="Normal 2 2 2 2 4" xfId="3496"/>
    <cellStyle name="Normal 2 2 2 3" xfId="3497"/>
    <cellStyle name="Normal 2 2 2 3 2" xfId="3498"/>
    <cellStyle name="Normal 2 2 2 3 2 2" xfId="3499"/>
    <cellStyle name="Normal 2 2 2 3 2 2 2" xfId="3500"/>
    <cellStyle name="Normal 2 2 2 3 2 3" xfId="3501"/>
    <cellStyle name="Normal 2 2 2 3 3" xfId="3502"/>
    <cellStyle name="Normal 2 2 2 3 3 2" xfId="3503"/>
    <cellStyle name="Normal 2 2 2 3 4" xfId="3504"/>
    <cellStyle name="Normal 2 2 2 4" xfId="3505"/>
    <cellStyle name="Normal 2 2 2 4 2" xfId="3506"/>
    <cellStyle name="Normal 2 2 2 4 2 2" xfId="3507"/>
    <cellStyle name="Normal 2 2 2 4 2 2 2" xfId="3508"/>
    <cellStyle name="Normal 2 2 2 4 2 3" xfId="3509"/>
    <cellStyle name="Normal 2 2 2 4 3" xfId="3510"/>
    <cellStyle name="Normal 2 2 2 4 3 2" xfId="3511"/>
    <cellStyle name="Normal 2 2 2 4 4" xfId="3512"/>
    <cellStyle name="Normal 2 2 2 5" xfId="3513"/>
    <cellStyle name="Normal 2 2 2 5 2" xfId="3514"/>
    <cellStyle name="Normal 2 2 2 5 2 2" xfId="3515"/>
    <cellStyle name="Normal 2 2 2 5 2 2 2" xfId="3516"/>
    <cellStyle name="Normal 2 2 2 5 2 3" xfId="3517"/>
    <cellStyle name="Normal 2 2 2 5 3" xfId="3518"/>
    <cellStyle name="Normal 2 2 2 5 3 2" xfId="3519"/>
    <cellStyle name="Normal 2 2 2 5 4" xfId="3520"/>
    <cellStyle name="Normal 2 2 2 6" xfId="3521"/>
    <cellStyle name="Normal 2 2 2 6 2" xfId="3522"/>
    <cellStyle name="Normal 2 2 2 6 2 2" xfId="3523"/>
    <cellStyle name="Normal 2 2 2 6 2 2 2" xfId="3524"/>
    <cellStyle name="Normal 2 2 2 6 2 3" xfId="3525"/>
    <cellStyle name="Normal 2 2 2 6 3" xfId="3526"/>
    <cellStyle name="Normal 2 2 2 6 3 2" xfId="3527"/>
    <cellStyle name="Normal 2 2 2 6 4" xfId="3528"/>
    <cellStyle name="Normal 2 2 2 7" xfId="3529"/>
    <cellStyle name="Normal 2 2 2 7 2" xfId="3530"/>
    <cellStyle name="Normal 2 2 2 7 2 2" xfId="3531"/>
    <cellStyle name="Normal 2 2 2 7 2 2 2" xfId="3532"/>
    <cellStyle name="Normal 2 2 2 7 2 3" xfId="3533"/>
    <cellStyle name="Normal 2 2 2 7 3" xfId="3534"/>
    <cellStyle name="Normal 2 2 2 7 3 2" xfId="3535"/>
    <cellStyle name="Normal 2 2 2 7 4" xfId="3536"/>
    <cellStyle name="Normal 2 2 20" xfId="3537"/>
    <cellStyle name="Normal 2 2 21" xfId="3538"/>
    <cellStyle name="Normal 2 2 22" xfId="3539"/>
    <cellStyle name="Normal 2 2 23" xfId="3540"/>
    <cellStyle name="Normal 2 2 23 2" xfId="3541"/>
    <cellStyle name="Normal 2 2 23 2 2" xfId="3542"/>
    <cellStyle name="Normal 2 2 23 2 2 2" xfId="3543"/>
    <cellStyle name="Normal 2 2 23 2 3" xfId="3544"/>
    <cellStyle name="Normal 2 2 23 3" xfId="3545"/>
    <cellStyle name="Normal 2 2 23 3 2" xfId="3546"/>
    <cellStyle name="Normal 2 2 23 4" xfId="3547"/>
    <cellStyle name="Normal 2 2 3" xfId="3548"/>
    <cellStyle name="Normal 2 2 3 2" xfId="3549"/>
    <cellStyle name="Normal 2 2 3 2 2" xfId="3550"/>
    <cellStyle name="Normal 2 2 3 2 2 2" xfId="3551"/>
    <cellStyle name="Normal 2 2 3 2 3" xfId="3552"/>
    <cellStyle name="Normal 2 2 3 3" xfId="3553"/>
    <cellStyle name="Normal 2 2 3 3 2" xfId="3554"/>
    <cellStyle name="Normal 2 2 3 4" xfId="3555"/>
    <cellStyle name="Normal 2 2 4" xfId="3556"/>
    <cellStyle name="Normal 2 2 4 2" xfId="3557"/>
    <cellStyle name="Normal 2 2 4 2 2" xfId="3558"/>
    <cellStyle name="Normal 2 2 4 2 2 2" xfId="3559"/>
    <cellStyle name="Normal 2 2 4 2 3" xfId="3560"/>
    <cellStyle name="Normal 2 2 4 3" xfId="3561"/>
    <cellStyle name="Normal 2 2 4 3 2" xfId="3562"/>
    <cellStyle name="Normal 2 2 4 4" xfId="3563"/>
    <cellStyle name="Normal 2 2 5" xfId="3564"/>
    <cellStyle name="Normal 2 2 5 2" xfId="3565"/>
    <cellStyle name="Normal 2 2 5 2 2" xfId="3566"/>
    <cellStyle name="Normal 2 2 5 2 2 2" xfId="3567"/>
    <cellStyle name="Normal 2 2 5 2 3" xfId="3568"/>
    <cellStyle name="Normal 2 2 5 3" xfId="3569"/>
    <cellStyle name="Normal 2 2 5 3 2" xfId="3570"/>
    <cellStyle name="Normal 2 2 5 4" xfId="3571"/>
    <cellStyle name="Normal 2 2 6" xfId="3572"/>
    <cellStyle name="Normal 2 2 6 2" xfId="3573"/>
    <cellStyle name="Normal 2 2 6 2 2" xfId="3574"/>
    <cellStyle name="Normal 2 2 6 2 2 2" xfId="3575"/>
    <cellStyle name="Normal 2 2 6 2 3" xfId="3576"/>
    <cellStyle name="Normal 2 2 6 3" xfId="3577"/>
    <cellStyle name="Normal 2 2 6 3 2" xfId="3578"/>
    <cellStyle name="Normal 2 2 6 4" xfId="3579"/>
    <cellStyle name="Normal 2 2 7" xfId="3580"/>
    <cellStyle name="Normal 2 2 7 2" xfId="3581"/>
    <cellStyle name="Normal 2 2 7 2 2" xfId="3582"/>
    <cellStyle name="Normal 2 2 7 2 2 2" xfId="3583"/>
    <cellStyle name="Normal 2 2 7 2 3" xfId="3584"/>
    <cellStyle name="Normal 2 2 7 3" xfId="3585"/>
    <cellStyle name="Normal 2 2 7 3 2" xfId="3586"/>
    <cellStyle name="Normal 2 2 7 4" xfId="3587"/>
    <cellStyle name="Normal 2 2 8" xfId="3588"/>
    <cellStyle name="Normal 2 2 8 2" xfId="3589"/>
    <cellStyle name="Normal 2 2 8 2 2" xfId="3590"/>
    <cellStyle name="Normal 2 2 8 2 2 2" xfId="3591"/>
    <cellStyle name="Normal 2 2 8 2 3" xfId="3592"/>
    <cellStyle name="Normal 2 2 8 3" xfId="3593"/>
    <cellStyle name="Normal 2 2 8 3 2" xfId="3594"/>
    <cellStyle name="Normal 2 2 8 4" xfId="3595"/>
    <cellStyle name="Normal 2 2 9" xfId="3596"/>
    <cellStyle name="Normal 2 2 9 2" xfId="3597"/>
    <cellStyle name="Normal 2 2 9 2 2" xfId="3598"/>
    <cellStyle name="Normal 2 2 9 2 2 2" xfId="3599"/>
    <cellStyle name="Normal 2 2 9 2 3" xfId="3600"/>
    <cellStyle name="Normal 2 2 9 3" xfId="3601"/>
    <cellStyle name="Normal 2 2 9 3 2" xfId="3602"/>
    <cellStyle name="Normal 2 2 9 4" xfId="3603"/>
    <cellStyle name="Normal 2 20" xfId="3604"/>
    <cellStyle name="Normal 2 20 2" xfId="3605"/>
    <cellStyle name="Normal 2 20 2 2" xfId="3606"/>
    <cellStyle name="Normal 2 20 2 2 2" xfId="3607"/>
    <cellStyle name="Normal 2 20 2 2 2 2" xfId="3608"/>
    <cellStyle name="Normal 2 20 2 2 3" xfId="3609"/>
    <cellStyle name="Normal 2 20 2 3" xfId="3610"/>
    <cellStyle name="Normal 2 20 2 3 2" xfId="3611"/>
    <cellStyle name="Normal 2 20 2 4" xfId="3612"/>
    <cellStyle name="Normal 2 20 3" xfId="3613"/>
    <cellStyle name="Normal 2 20 3 2" xfId="3614"/>
    <cellStyle name="Normal 2 20 3 2 2" xfId="3615"/>
    <cellStyle name="Normal 2 20 3 3" xfId="3616"/>
    <cellStyle name="Normal 2 20 4" xfId="3617"/>
    <cellStyle name="Normal 2 20 4 2" xfId="3618"/>
    <cellStyle name="Normal 2 20 5" xfId="3619"/>
    <cellStyle name="Normal 2 21" xfId="3620"/>
    <cellStyle name="Normal 2 22" xfId="3621"/>
    <cellStyle name="Normal 2 22 2" xfId="3622"/>
    <cellStyle name="Normal 2 22 2 2" xfId="3623"/>
    <cellStyle name="Normal 2 22 2 2 2" xfId="3624"/>
    <cellStyle name="Normal 2 22 2 3" xfId="3625"/>
    <cellStyle name="Normal 2 22 3" xfId="3626"/>
    <cellStyle name="Normal 2 22 3 2" xfId="3627"/>
    <cellStyle name="Normal 2 22 4" xfId="3628"/>
    <cellStyle name="Normal 2 23" xfId="3629"/>
    <cellStyle name="Normal 2 24" xfId="3630"/>
    <cellStyle name="Normal 2 24 2" xfId="3631"/>
    <cellStyle name="Normal 2 24 2 2" xfId="3632"/>
    <cellStyle name="Normal 2 24 2 2 2" xfId="3633"/>
    <cellStyle name="Normal 2 24 2 3" xfId="3634"/>
    <cellStyle name="Normal 2 25" xfId="3635"/>
    <cellStyle name="Normal 2 25 2" xfId="3636"/>
    <cellStyle name="Normal 2 25 2 2" xfId="3637"/>
    <cellStyle name="Normal 2 25 2 2 2" xfId="3638"/>
    <cellStyle name="Normal 2 25 2 3" xfId="3639"/>
    <cellStyle name="Normal 2 25 3" xfId="3640"/>
    <cellStyle name="Normal 2 25 3 2" xfId="3641"/>
    <cellStyle name="Normal 2 25 3 2 2" xfId="3642"/>
    <cellStyle name="Normal 2 25 3 3" xfId="3643"/>
    <cellStyle name="Normal 2 25 4" xfId="3644"/>
    <cellStyle name="Normal 2 25 4 2" xfId="3645"/>
    <cellStyle name="Normal 2 25 5" xfId="3646"/>
    <cellStyle name="Normal 2 26" xfId="3647"/>
    <cellStyle name="Normal 2 26 2" xfId="3648"/>
    <cellStyle name="Normal 2 26 2 2" xfId="3649"/>
    <cellStyle name="Normal 2 26 2 2 2" xfId="3650"/>
    <cellStyle name="Normal 2 26 2 3" xfId="3651"/>
    <cellStyle name="Normal 2 27" xfId="3652"/>
    <cellStyle name="Normal 2 28" xfId="3653"/>
    <cellStyle name="Normal 2 29" xfId="3654"/>
    <cellStyle name="Normal 2 3" xfId="5"/>
    <cellStyle name="Normal 2 3 10" xfId="3655"/>
    <cellStyle name="Normal 2 3 10 2" xfId="3656"/>
    <cellStyle name="Normal 2 3 10 2 2" xfId="3657"/>
    <cellStyle name="Normal 2 3 10 3" xfId="3658"/>
    <cellStyle name="Normal 2 3 11" xfId="3659"/>
    <cellStyle name="Normal 2 3 11 2" xfId="3660"/>
    <cellStyle name="Normal 2 3 11 2 2" xfId="3661"/>
    <cellStyle name="Normal 2 3 11 3" xfId="3662"/>
    <cellStyle name="Normal 2 3 12" xfId="3663"/>
    <cellStyle name="Normal 2 3 12 2" xfId="3664"/>
    <cellStyle name="Normal 2 3 13" xfId="3665"/>
    <cellStyle name="Normal 2 3 2" xfId="3666"/>
    <cellStyle name="Normal 2 3 2 2" xfId="3667"/>
    <cellStyle name="Normal 2 3 2 2 2" xfId="3668"/>
    <cellStyle name="Normal 2 3 2 2 2 2" xfId="3669"/>
    <cellStyle name="Normal 2 3 2 2 2 2 2" xfId="3670"/>
    <cellStyle name="Normal 2 3 2 2 2 3" xfId="3671"/>
    <cellStyle name="Normal 2 3 2 2 3" xfId="3672"/>
    <cellStyle name="Normal 2 3 2 2 3 2" xfId="3673"/>
    <cellStyle name="Normal 2 3 2 2 4" xfId="3674"/>
    <cellStyle name="Normal 2 3 2 3" xfId="3675"/>
    <cellStyle name="Normal 2 3 2 3 2" xfId="3676"/>
    <cellStyle name="Normal 2 3 2 3 2 2" xfId="3677"/>
    <cellStyle name="Normal 2 3 2 3 3" xfId="3678"/>
    <cellStyle name="Normal 2 3 2 4" xfId="3679"/>
    <cellStyle name="Normal 2 3 2 4 2" xfId="3680"/>
    <cellStyle name="Normal 2 3 2 4 2 2" xfId="3681"/>
    <cellStyle name="Normal 2 3 2 4 3" xfId="3682"/>
    <cellStyle name="Normal 2 3 2 5" xfId="3683"/>
    <cellStyle name="Normal 2 3 2 5 2" xfId="3684"/>
    <cellStyle name="Normal 2 3 2 5 2 2" xfId="3685"/>
    <cellStyle name="Normal 2 3 2 5 3" xfId="3686"/>
    <cellStyle name="Normal 2 3 2 6" xfId="3687"/>
    <cellStyle name="Normal 2 3 2 6 2" xfId="3688"/>
    <cellStyle name="Normal 2 3 2 7" xfId="3689"/>
    <cellStyle name="Normal 2 3 3" xfId="3690"/>
    <cellStyle name="Normal 2 3 3 2" xfId="3691"/>
    <cellStyle name="Normal 2 3 3 2 2" xfId="3692"/>
    <cellStyle name="Normal 2 3 3 2 2 2" xfId="3693"/>
    <cellStyle name="Normal 2 3 3 2 3" xfId="3694"/>
    <cellStyle name="Normal 2 3 3 3" xfId="3695"/>
    <cellStyle name="Normal 2 3 3 3 2" xfId="3696"/>
    <cellStyle name="Normal 2 3 3 3 2 2" xfId="3697"/>
    <cellStyle name="Normal 2 3 3 3 2 2 2" xfId="3698"/>
    <cellStyle name="Normal 2 3 3 3 2 3" xfId="3699"/>
    <cellStyle name="Normal 2 3 3 3 3" xfId="3700"/>
    <cellStyle name="Normal 2 3 3 3 3 2" xfId="3701"/>
    <cellStyle name="Normal 2 3 3 3 4" xfId="3702"/>
    <cellStyle name="Normal 2 3 4" xfId="3703"/>
    <cellStyle name="Normal 2 3 4 2" xfId="3704"/>
    <cellStyle name="Normal 2 3 5" xfId="3705"/>
    <cellStyle name="Normal 2 3 5 2" xfId="3706"/>
    <cellStyle name="Normal 2 3 6" xfId="3707"/>
    <cellStyle name="Normal 2 3 7" xfId="3708"/>
    <cellStyle name="Normal 2 3 8" xfId="3709"/>
    <cellStyle name="Normal 2 3 8 2" xfId="3710"/>
    <cellStyle name="Normal 2 3 8 2 2" xfId="3711"/>
    <cellStyle name="Normal 2 3 8 2 2 2" xfId="3712"/>
    <cellStyle name="Normal 2 3 8 2 3" xfId="3713"/>
    <cellStyle name="Normal 2 3 8 3" xfId="3714"/>
    <cellStyle name="Normal 2 3 8 3 2" xfId="3715"/>
    <cellStyle name="Normal 2 3 8 4" xfId="3716"/>
    <cellStyle name="Normal 2 3 9" xfId="3717"/>
    <cellStyle name="Normal 2 3 9 2" xfId="3718"/>
    <cellStyle name="Normal 2 3 9 2 2" xfId="3719"/>
    <cellStyle name="Normal 2 3 9 3" xfId="3720"/>
    <cellStyle name="Normal 2 30" xfId="3721"/>
    <cellStyle name="Normal 2 31" xfId="3722"/>
    <cellStyle name="Normal 2 32" xfId="3723"/>
    <cellStyle name="Normal 2 32 2" xfId="3724"/>
    <cellStyle name="Normal 2 32 2 2" xfId="3725"/>
    <cellStyle name="Normal 2 32 3" xfId="3726"/>
    <cellStyle name="Normal 2 33" xfId="3727"/>
    <cellStyle name="Normal 2 33 2" xfId="3728"/>
    <cellStyle name="Normal 2 33 2 2" xfId="3729"/>
    <cellStyle name="Normal 2 33 3" xfId="3730"/>
    <cellStyle name="Normal 2 34" xfId="3731"/>
    <cellStyle name="Normal 2 34 2" xfId="3732"/>
    <cellStyle name="Normal 2 35" xfId="3733"/>
    <cellStyle name="Normal 2 4" xfId="4"/>
    <cellStyle name="Normal 2 4 2" xfId="3734"/>
    <cellStyle name="Normal 2 4 3" xfId="3735"/>
    <cellStyle name="Normal 2 4 3 2" xfId="3736"/>
    <cellStyle name="Normal 2 4 4" xfId="3737"/>
    <cellStyle name="Normal 2 4 4 2" xfId="3738"/>
    <cellStyle name="Normal 2 4 4 2 2" xfId="3739"/>
    <cellStyle name="Normal 2 4 4 3" xfId="3740"/>
    <cellStyle name="Normal 2 4 5" xfId="3741"/>
    <cellStyle name="Normal 2 4 5 2" xfId="3742"/>
    <cellStyle name="Normal 2 4 5 2 2" xfId="3743"/>
    <cellStyle name="Normal 2 4 5 3" xfId="3744"/>
    <cellStyle name="Normal 2 5" xfId="3745"/>
    <cellStyle name="Normal 2 5 2" xfId="3746"/>
    <cellStyle name="Normal 2 5 3" xfId="3747"/>
    <cellStyle name="Normal 2 6" xfId="3748"/>
    <cellStyle name="Normal 2 6 2" xfId="3749"/>
    <cellStyle name="Normal 2 6 3" xfId="3750"/>
    <cellStyle name="Normal 2 7" xfId="3751"/>
    <cellStyle name="Normal 2 7 2" xfId="3752"/>
    <cellStyle name="Normal 2 7 3" xfId="3753"/>
    <cellStyle name="Normal 2 8" xfId="3754"/>
    <cellStyle name="Normal 2 8 2" xfId="3755"/>
    <cellStyle name="Normal 2 8 3" xfId="3756"/>
    <cellStyle name="Normal 2 82" xfId="3757"/>
    <cellStyle name="Normal 2 83" xfId="3758"/>
    <cellStyle name="Normal 2 86" xfId="3759"/>
    <cellStyle name="Normal 2 9" xfId="3760"/>
    <cellStyle name="Normal 2 9 2" xfId="3761"/>
    <cellStyle name="Normal 2 9 3" xfId="3762"/>
    <cellStyle name="Normal 2_EFE" xfId="3763"/>
    <cellStyle name="Normal 20" xfId="3764"/>
    <cellStyle name="Normal 20 2" xfId="3765"/>
    <cellStyle name="Normal 20 2 2" xfId="3766"/>
    <cellStyle name="Normal 20 2 2 2" xfId="3767"/>
    <cellStyle name="Normal 20 2 2 2 2" xfId="3768"/>
    <cellStyle name="Normal 20 2 2 3" xfId="3769"/>
    <cellStyle name="Normal 20 2 3" xfId="3770"/>
    <cellStyle name="Normal 20 2 3 2" xfId="3771"/>
    <cellStyle name="Normal 20 2 4" xfId="3772"/>
    <cellStyle name="Normal 20 3" xfId="3773"/>
    <cellStyle name="Normal 20 4" xfId="3774"/>
    <cellStyle name="Normal 20 4 2" xfId="3775"/>
    <cellStyle name="Normal 20 4 2 2" xfId="3776"/>
    <cellStyle name="Normal 20 4 3" xfId="3777"/>
    <cellStyle name="Normal 20 5" xfId="3778"/>
    <cellStyle name="Normal 20 5 2" xfId="3779"/>
    <cellStyle name="Normal 20 6" xfId="3780"/>
    <cellStyle name="Normal 21" xfId="3781"/>
    <cellStyle name="Normal 21 2" xfId="3782"/>
    <cellStyle name="Normal 21 2 2" xfId="3783"/>
    <cellStyle name="Normal 21 2 2 2" xfId="3784"/>
    <cellStyle name="Normal 21 2 3" xfId="3785"/>
    <cellStyle name="Normal 21 3" xfId="3786"/>
    <cellStyle name="Normal 21 3 2" xfId="3787"/>
    <cellStyle name="Normal 21 4" xfId="3788"/>
    <cellStyle name="Normal 22" xfId="3789"/>
    <cellStyle name="Normal 22 2" xfId="3790"/>
    <cellStyle name="Normal 22 2 2" xfId="3791"/>
    <cellStyle name="Normal 22 2 2 2" xfId="3792"/>
    <cellStyle name="Normal 22 2 3" xfId="3793"/>
    <cellStyle name="Normal 22 3" xfId="3794"/>
    <cellStyle name="Normal 22 3 2" xfId="3795"/>
    <cellStyle name="Normal 22 4" xfId="3796"/>
    <cellStyle name="Normal 23" xfId="3797"/>
    <cellStyle name="Normal 23 2" xfId="3798"/>
    <cellStyle name="Normal 23 2 2" xfId="3799"/>
    <cellStyle name="Normal 23 2 2 2" xfId="3800"/>
    <cellStyle name="Normal 23 2 3" xfId="3801"/>
    <cellStyle name="Normal 23 3" xfId="3802"/>
    <cellStyle name="Normal 23 3 2" xfId="3803"/>
    <cellStyle name="Normal 23 4" xfId="3804"/>
    <cellStyle name="Normal 24" xfId="3805"/>
    <cellStyle name="Normal 24 2" xfId="3806"/>
    <cellStyle name="Normal 24 3" xfId="3807"/>
    <cellStyle name="Normal 24 3 2" xfId="3808"/>
    <cellStyle name="Normal 24 4" xfId="3809"/>
    <cellStyle name="Normal 25" xfId="3810"/>
    <cellStyle name="Normal 25 2" xfId="3811"/>
    <cellStyle name="Normal 25 3" xfId="3812"/>
    <cellStyle name="Normal 25 3 2" xfId="3813"/>
    <cellStyle name="Normal 25 4" xfId="3814"/>
    <cellStyle name="Normal 26" xfId="3815"/>
    <cellStyle name="Normal 26 2" xfId="3816"/>
    <cellStyle name="Normal 26 3" xfId="3817"/>
    <cellStyle name="Normal 26 3 2" xfId="3818"/>
    <cellStyle name="Normal 26 4" xfId="3819"/>
    <cellStyle name="Normal 27" xfId="3820"/>
    <cellStyle name="Normal 27 2" xfId="3821"/>
    <cellStyle name="Normal 27 2 2" xfId="3822"/>
    <cellStyle name="Normal 27 2 2 2" xfId="3823"/>
    <cellStyle name="Normal 27 2 3" xfId="3824"/>
    <cellStyle name="Normal 28" xfId="3825"/>
    <cellStyle name="Normal 28 2" xfId="3826"/>
    <cellStyle name="Normal 28 2 2" xfId="3827"/>
    <cellStyle name="Normal 28 2 2 2" xfId="3828"/>
    <cellStyle name="Normal 28 2 3" xfId="3829"/>
    <cellStyle name="Normal 28 3" xfId="3830"/>
    <cellStyle name="Normal 28 3 2" xfId="3831"/>
    <cellStyle name="Normal 28 4" xfId="3832"/>
    <cellStyle name="Normal 29" xfId="3833"/>
    <cellStyle name="Normal 29 2" xfId="3834"/>
    <cellStyle name="Normal 29 2 2" xfId="3835"/>
    <cellStyle name="Normal 29 3" xfId="3836"/>
    <cellStyle name="Normal 3" xfId="3837"/>
    <cellStyle name="Normal 3 10" xfId="3838"/>
    <cellStyle name="Normal 3 10 2" xfId="3839"/>
    <cellStyle name="Normal 3 10 2 2" xfId="3840"/>
    <cellStyle name="Normal 3 10 2 2 2" xfId="3841"/>
    <cellStyle name="Normal 3 10 2 3" xfId="3842"/>
    <cellStyle name="Normal 3 10 3" xfId="3843"/>
    <cellStyle name="Normal 3 10 3 2" xfId="3844"/>
    <cellStyle name="Normal 3 10 4" xfId="3845"/>
    <cellStyle name="Normal 3 11" xfId="3846"/>
    <cellStyle name="Normal 3 11 2" xfId="3847"/>
    <cellStyle name="Normal 3 11 2 2" xfId="3848"/>
    <cellStyle name="Normal 3 11 2 2 2" xfId="3849"/>
    <cellStyle name="Normal 3 11 2 3" xfId="3850"/>
    <cellStyle name="Normal 3 11 3" xfId="3851"/>
    <cellStyle name="Normal 3 11 3 2" xfId="3852"/>
    <cellStyle name="Normal 3 11 4" xfId="3853"/>
    <cellStyle name="Normal 3 12" xfId="3854"/>
    <cellStyle name="Normal 3 12 2" xfId="3855"/>
    <cellStyle name="Normal 3 12 2 2" xfId="3856"/>
    <cellStyle name="Normal 3 12 2 2 2" xfId="3857"/>
    <cellStyle name="Normal 3 12 2 3" xfId="3858"/>
    <cellStyle name="Normal 3 12 3" xfId="3859"/>
    <cellStyle name="Normal 3 12 3 2" xfId="3860"/>
    <cellStyle name="Normal 3 12 4" xfId="3861"/>
    <cellStyle name="Normal 3 13" xfId="3862"/>
    <cellStyle name="Normal 3 14" xfId="3863"/>
    <cellStyle name="Normal 3 15" xfId="3864"/>
    <cellStyle name="Normal 3 15 2" xfId="3865"/>
    <cellStyle name="Normal 3 15 2 2" xfId="3866"/>
    <cellStyle name="Normal 3 15 3" xfId="3867"/>
    <cellStyle name="Normal 3 16" xfId="3868"/>
    <cellStyle name="Normal 3 16 2" xfId="3869"/>
    <cellStyle name="Normal 3 17" xfId="3870"/>
    <cellStyle name="Normal 3 2" xfId="3871"/>
    <cellStyle name="Normal 3 2 2" xfId="3872"/>
    <cellStyle name="Normal 3 2 2 2" xfId="3873"/>
    <cellStyle name="Normal 3 2 2 2 2" xfId="3874"/>
    <cellStyle name="Normal 3 2 2 2 2 2" xfId="3875"/>
    <cellStyle name="Normal 3 2 2 2 2 2 2" xfId="3876"/>
    <cellStyle name="Normal 3 2 2 2 2 3" xfId="3877"/>
    <cellStyle name="Normal 3 2 2 2 3" xfId="3878"/>
    <cellStyle name="Normal 3 2 2 2 3 2" xfId="3879"/>
    <cellStyle name="Normal 3 2 2 2 4" xfId="3880"/>
    <cellStyle name="Normal 3 2 2 3" xfId="3881"/>
    <cellStyle name="Normal 3 2 2 3 2" xfId="3882"/>
    <cellStyle name="Normal 3 2 2 3 2 2" xfId="3883"/>
    <cellStyle name="Normal 3 2 2 3 2 2 2" xfId="3884"/>
    <cellStyle name="Normal 3 2 2 3 2 3" xfId="3885"/>
    <cellStyle name="Normal 3 2 2 3 3" xfId="3886"/>
    <cellStyle name="Normal 3 2 2 3 3 2" xfId="3887"/>
    <cellStyle name="Normal 3 2 2 3 4" xfId="3888"/>
    <cellStyle name="Normal 3 2 2 4" xfId="3889"/>
    <cellStyle name="Normal 3 2 2 4 2" xfId="3890"/>
    <cellStyle name="Normal 3 2 2 4 2 2" xfId="3891"/>
    <cellStyle name="Normal 3 2 2 4 2 2 2" xfId="3892"/>
    <cellStyle name="Normal 3 2 2 4 2 3" xfId="3893"/>
    <cellStyle name="Normal 3 2 2 4 3" xfId="3894"/>
    <cellStyle name="Normal 3 2 2 4 3 2" xfId="3895"/>
    <cellStyle name="Normal 3 2 2 4 4" xfId="3896"/>
    <cellStyle name="Normal 3 2 2 5" xfId="3897"/>
    <cellStyle name="Normal 3 2 2 5 2" xfId="3898"/>
    <cellStyle name="Normal 3 2 2 5 2 2" xfId="3899"/>
    <cellStyle name="Normal 3 2 2 5 2 2 2" xfId="3900"/>
    <cellStyle name="Normal 3 2 2 5 2 3" xfId="3901"/>
    <cellStyle name="Normal 3 2 2 5 3" xfId="3902"/>
    <cellStyle name="Normal 3 2 2 5 3 2" xfId="3903"/>
    <cellStyle name="Normal 3 2 2 5 4" xfId="3904"/>
    <cellStyle name="Normal 3 2 2 6" xfId="3905"/>
    <cellStyle name="Normal 3 2 2 6 2" xfId="3906"/>
    <cellStyle name="Normal 3 2 2 6 2 2" xfId="3907"/>
    <cellStyle name="Normal 3 2 2 6 3" xfId="3908"/>
    <cellStyle name="Normal 3 2 2 7" xfId="3909"/>
    <cellStyle name="Normal 3 2 2 7 2" xfId="3910"/>
    <cellStyle name="Normal 3 2 2 7 2 2" xfId="3911"/>
    <cellStyle name="Normal 3 2 2 7 3" xfId="3912"/>
    <cellStyle name="Normal 3 2 2 8" xfId="3913"/>
    <cellStyle name="Normal 3 2 2 8 2" xfId="3914"/>
    <cellStyle name="Normal 3 2 2 9" xfId="3915"/>
    <cellStyle name="Normal 3 2 3" xfId="3916"/>
    <cellStyle name="Normal 3 2 4" xfId="3917"/>
    <cellStyle name="Normal 3 3" xfId="3918"/>
    <cellStyle name="Normal 3 3 2" xfId="3919"/>
    <cellStyle name="Normal 3 3 2 2" xfId="3920"/>
    <cellStyle name="Normal 3 3 2 2 2" xfId="3921"/>
    <cellStyle name="Normal 3 3 2 2 2 2" xfId="3922"/>
    <cellStyle name="Normal 3 3 2 2 2 2 2" xfId="3923"/>
    <cellStyle name="Normal 3 3 2 2 2 3" xfId="3924"/>
    <cellStyle name="Normal 3 3 2 2 3" xfId="3925"/>
    <cellStyle name="Normal 3 3 2 2 3 2" xfId="3926"/>
    <cellStyle name="Normal 3 3 2 2 4" xfId="3927"/>
    <cellStyle name="Normal 3 3 2 3" xfId="3928"/>
    <cellStyle name="Normal 3 3 2 3 2" xfId="3929"/>
    <cellStyle name="Normal 3 3 2 3 2 2" xfId="3930"/>
    <cellStyle name="Normal 3 3 2 3 3" xfId="3931"/>
    <cellStyle name="Normal 3 3 2 4" xfId="3932"/>
    <cellStyle name="Normal 3 3 2 4 2" xfId="3933"/>
    <cellStyle name="Normal 3 3 2 5" xfId="3934"/>
    <cellStyle name="Normal 3 3 3" xfId="3935"/>
    <cellStyle name="Normal 3 3 4" xfId="3936"/>
    <cellStyle name="Normal 3 4" xfId="3937"/>
    <cellStyle name="Normal 3 4 2" xfId="3938"/>
    <cellStyle name="Normal 3 4 2 2" xfId="3939"/>
    <cellStyle name="Normal 3 4 2 2 2" xfId="3940"/>
    <cellStyle name="Normal 3 4 2 2 2 2" xfId="3941"/>
    <cellStyle name="Normal 3 4 2 2 2 2 2" xfId="3942"/>
    <cellStyle name="Normal 3 4 2 2 2 3" xfId="3943"/>
    <cellStyle name="Normal 3 4 2 2 3" xfId="3944"/>
    <cellStyle name="Normal 3 4 2 2 3 2" xfId="3945"/>
    <cellStyle name="Normal 3 4 2 2 4" xfId="3946"/>
    <cellStyle name="Normal 3 4 2 3" xfId="3947"/>
    <cellStyle name="Normal 3 4 2 3 2" xfId="3948"/>
    <cellStyle name="Normal 3 4 2 3 2 2" xfId="3949"/>
    <cellStyle name="Normal 3 4 2 3 3" xfId="3950"/>
    <cellStyle name="Normal 3 4 2 4" xfId="3951"/>
    <cellStyle name="Normal 3 4 2 4 2" xfId="3952"/>
    <cellStyle name="Normal 3 4 2 5" xfId="3953"/>
    <cellStyle name="Normal 3 5" xfId="3954"/>
    <cellStyle name="Normal 3 5 2" xfId="3955"/>
    <cellStyle name="Normal 3 5 2 2" xfId="3956"/>
    <cellStyle name="Normal 3 5 2 2 2" xfId="3957"/>
    <cellStyle name="Normal 3 5 2 2 2 2" xfId="3958"/>
    <cellStyle name="Normal 3 5 2 2 3" xfId="3959"/>
    <cellStyle name="Normal 3 5 2 3" xfId="3960"/>
    <cellStyle name="Normal 3 5 2 3 2" xfId="3961"/>
    <cellStyle name="Normal 3 5 2 4" xfId="3962"/>
    <cellStyle name="Normal 3 5 3" xfId="3963"/>
    <cellStyle name="Normal 3 5 3 2" xfId="3964"/>
    <cellStyle name="Normal 3 5 3 2 2" xfId="3965"/>
    <cellStyle name="Normal 3 5 3 3" xfId="3966"/>
    <cellStyle name="Normal 3 5 4" xfId="3967"/>
    <cellStyle name="Normal 3 6" xfId="3968"/>
    <cellStyle name="Normal 3 6 2" xfId="3969"/>
    <cellStyle name="Normal 3 7" xfId="3970"/>
    <cellStyle name="Normal 3 8" xfId="3971"/>
    <cellStyle name="Normal 3 9" xfId="3972"/>
    <cellStyle name="Normal 3 9 2" xfId="3973"/>
    <cellStyle name="Normal 3 9 2 2" xfId="3974"/>
    <cellStyle name="Normal 3 9 2 2 2" xfId="3975"/>
    <cellStyle name="Normal 3 9 2 2 2 2" xfId="3976"/>
    <cellStyle name="Normal 3 9 2 2 3" xfId="3977"/>
    <cellStyle name="Normal 3 9 2 3" xfId="3978"/>
    <cellStyle name="Normal 3 9 2 3 2" xfId="3979"/>
    <cellStyle name="Normal 3 9 2 4" xfId="3980"/>
    <cellStyle name="Normal 3 9 3" xfId="3981"/>
    <cellStyle name="Normal 3 9 3 2" xfId="3982"/>
    <cellStyle name="Normal 3 9 3 2 2" xfId="3983"/>
    <cellStyle name="Normal 3 9 3 3" xfId="3984"/>
    <cellStyle name="Normal 3 9 4" xfId="3985"/>
    <cellStyle name="Normal 3 9 4 2" xfId="3986"/>
    <cellStyle name="Normal 3 9 5" xfId="3987"/>
    <cellStyle name="Normal 3_EFE" xfId="3988"/>
    <cellStyle name="Normal 30" xfId="3989"/>
    <cellStyle name="Normal 31" xfId="3990"/>
    <cellStyle name="Normal 31 2" xfId="3991"/>
    <cellStyle name="Normal 31 2 2" xfId="3992"/>
    <cellStyle name="Normal 31 3" xfId="3993"/>
    <cellStyle name="Normal 4" xfId="3994"/>
    <cellStyle name="Normal 4 2" xfId="3995"/>
    <cellStyle name="Normal 4 2 2" xfId="3996"/>
    <cellStyle name="Normal 4 2 3" xfId="3997"/>
    <cellStyle name="Normal 4 3" xfId="3998"/>
    <cellStyle name="Normal 4 3 2" xfId="3999"/>
    <cellStyle name="Normal 4 3 2 2" xfId="4000"/>
    <cellStyle name="Normal 4 3 2 2 2" xfId="4001"/>
    <cellStyle name="Normal 4 3 2 2 2 2" xfId="4002"/>
    <cellStyle name="Normal 4 3 2 2 3" xfId="4003"/>
    <cellStyle name="Normal 4 3 2 3" xfId="4004"/>
    <cellStyle name="Normal 4 3 2 3 2" xfId="4005"/>
    <cellStyle name="Normal 4 3 2 4" xfId="4006"/>
    <cellStyle name="Normal 4 3 3" xfId="4007"/>
    <cellStyle name="Normal 4 3 3 2" xfId="4008"/>
    <cellStyle name="Normal 4 3 3 2 2" xfId="4009"/>
    <cellStyle name="Normal 4 3 3 3" xfId="4010"/>
    <cellStyle name="Normal 4 3 4" xfId="4011"/>
    <cellStyle name="Normal 4 3 4 2" xfId="4012"/>
    <cellStyle name="Normal 4 3 5" xfId="4013"/>
    <cellStyle name="Normal 4 4" xfId="4014"/>
    <cellStyle name="Normal 4 4 2" xfId="4015"/>
    <cellStyle name="Normal 4 4 2 2" xfId="4016"/>
    <cellStyle name="Normal 4 4 2 2 2" xfId="4017"/>
    <cellStyle name="Normal 4 4 2 2 2 2" xfId="4018"/>
    <cellStyle name="Normal 4 4 2 2 3" xfId="4019"/>
    <cellStyle name="Normal 4 4 2 3" xfId="4020"/>
    <cellStyle name="Normal 4 4 2 3 2" xfId="4021"/>
    <cellStyle name="Normal 4 4 2 4" xfId="4022"/>
    <cellStyle name="Normal 4 5" xfId="4023"/>
    <cellStyle name="Normal 4 5 2" xfId="4024"/>
    <cellStyle name="Normal 4 5 2 2" xfId="4025"/>
    <cellStyle name="Normal 4 5 2 2 2" xfId="4026"/>
    <cellStyle name="Normal 4 5 2 3" xfId="4027"/>
    <cellStyle name="Normal 4 5 3" xfId="4028"/>
    <cellStyle name="Normal 4 5 3 2" xfId="4029"/>
    <cellStyle name="Normal 4 5 3 2 2" xfId="4030"/>
    <cellStyle name="Normal 4 5 3 3" xfId="4031"/>
    <cellStyle name="Normal 4 5 4" xfId="4032"/>
    <cellStyle name="Normal 4 5 4 2" xfId="4033"/>
    <cellStyle name="Normal 4 5 5" xfId="4034"/>
    <cellStyle name="Normal 5" xfId="4035"/>
    <cellStyle name="Normal 5 10" xfId="4036"/>
    <cellStyle name="Normal 5 10 2" xfId="4037"/>
    <cellStyle name="Normal 5 10 2 2" xfId="4038"/>
    <cellStyle name="Normal 5 10 2 2 2" xfId="4039"/>
    <cellStyle name="Normal 5 10 2 3" xfId="4040"/>
    <cellStyle name="Normal 5 10 3" xfId="4041"/>
    <cellStyle name="Normal 5 10 3 2" xfId="4042"/>
    <cellStyle name="Normal 5 10 4" xfId="4043"/>
    <cellStyle name="Normal 5 11" xfId="4044"/>
    <cellStyle name="Normal 5 11 2" xfId="4045"/>
    <cellStyle name="Normal 5 11 2 2" xfId="4046"/>
    <cellStyle name="Normal 5 11 2 2 2" xfId="4047"/>
    <cellStyle name="Normal 5 11 2 3" xfId="4048"/>
    <cellStyle name="Normal 5 11 3" xfId="4049"/>
    <cellStyle name="Normal 5 11 3 2" xfId="4050"/>
    <cellStyle name="Normal 5 11 4" xfId="4051"/>
    <cellStyle name="Normal 5 12" xfId="4052"/>
    <cellStyle name="Normal 5 12 2" xfId="4053"/>
    <cellStyle name="Normal 5 12 2 2" xfId="4054"/>
    <cellStyle name="Normal 5 12 2 2 2" xfId="4055"/>
    <cellStyle name="Normal 5 12 2 3" xfId="4056"/>
    <cellStyle name="Normal 5 12 3" xfId="4057"/>
    <cellStyle name="Normal 5 12 3 2" xfId="4058"/>
    <cellStyle name="Normal 5 12 4" xfId="4059"/>
    <cellStyle name="Normal 5 13" xfId="4060"/>
    <cellStyle name="Normal 5 13 2" xfId="4061"/>
    <cellStyle name="Normal 5 13 2 2" xfId="4062"/>
    <cellStyle name="Normal 5 13 2 2 2" xfId="4063"/>
    <cellStyle name="Normal 5 13 2 3" xfId="4064"/>
    <cellStyle name="Normal 5 13 3" xfId="4065"/>
    <cellStyle name="Normal 5 13 3 2" xfId="4066"/>
    <cellStyle name="Normal 5 13 4" xfId="4067"/>
    <cellStyle name="Normal 5 14" xfId="4068"/>
    <cellStyle name="Normal 5 14 2" xfId="4069"/>
    <cellStyle name="Normal 5 14 2 2" xfId="4070"/>
    <cellStyle name="Normal 5 14 2 2 2" xfId="4071"/>
    <cellStyle name="Normal 5 14 2 3" xfId="4072"/>
    <cellStyle name="Normal 5 14 3" xfId="4073"/>
    <cellStyle name="Normal 5 14 3 2" xfId="4074"/>
    <cellStyle name="Normal 5 14 4" xfId="4075"/>
    <cellStyle name="Normal 5 15" xfId="4076"/>
    <cellStyle name="Normal 5 15 2" xfId="4077"/>
    <cellStyle name="Normal 5 15 2 2" xfId="4078"/>
    <cellStyle name="Normal 5 15 2 2 2" xfId="4079"/>
    <cellStyle name="Normal 5 15 2 3" xfId="4080"/>
    <cellStyle name="Normal 5 15 3" xfId="4081"/>
    <cellStyle name="Normal 5 15 3 2" xfId="4082"/>
    <cellStyle name="Normal 5 15 4" xfId="4083"/>
    <cellStyle name="Normal 5 16" xfId="4084"/>
    <cellStyle name="Normal 5 16 2" xfId="4085"/>
    <cellStyle name="Normal 5 16 2 2" xfId="4086"/>
    <cellStyle name="Normal 5 16 2 2 2" xfId="4087"/>
    <cellStyle name="Normal 5 16 2 3" xfId="4088"/>
    <cellStyle name="Normal 5 16 3" xfId="4089"/>
    <cellStyle name="Normal 5 16 3 2" xfId="4090"/>
    <cellStyle name="Normal 5 16 4" xfId="4091"/>
    <cellStyle name="Normal 5 17" xfId="4092"/>
    <cellStyle name="Normal 5 17 2" xfId="4093"/>
    <cellStyle name="Normal 5 17 2 2" xfId="4094"/>
    <cellStyle name="Normal 5 17 2 2 2" xfId="4095"/>
    <cellStyle name="Normal 5 17 2 3" xfId="4096"/>
    <cellStyle name="Normal 5 17 3" xfId="4097"/>
    <cellStyle name="Normal 5 17 3 2" xfId="4098"/>
    <cellStyle name="Normal 5 17 4" xfId="4099"/>
    <cellStyle name="Normal 5 2" xfId="4100"/>
    <cellStyle name="Normal 5 2 2" xfId="4101"/>
    <cellStyle name="Normal 5 2 2 2" xfId="4102"/>
    <cellStyle name="Normal 5 2 2 2 2" xfId="4103"/>
    <cellStyle name="Normal 5 2 2 2 2 2" xfId="4104"/>
    <cellStyle name="Normal 5 2 2 2 2 2 2" xfId="4105"/>
    <cellStyle name="Normal 5 2 2 2 2 3" xfId="4106"/>
    <cellStyle name="Normal 5 2 2 2 3" xfId="4107"/>
    <cellStyle name="Normal 5 2 2 2 3 2" xfId="4108"/>
    <cellStyle name="Normal 5 2 2 2 4" xfId="4109"/>
    <cellStyle name="Normal 5 2 2 3" xfId="4110"/>
    <cellStyle name="Normal 5 2 2 3 2" xfId="4111"/>
    <cellStyle name="Normal 5 2 2 3 2 2" xfId="4112"/>
    <cellStyle name="Normal 5 2 2 3 3" xfId="4113"/>
    <cellStyle name="Normal 5 2 2 4" xfId="4114"/>
    <cellStyle name="Normal 5 2 2 4 2" xfId="4115"/>
    <cellStyle name="Normal 5 2 2 5" xfId="4116"/>
    <cellStyle name="Normal 5 2 3" xfId="4117"/>
    <cellStyle name="Normal 5 2 3 2" xfId="4118"/>
    <cellStyle name="Normal 5 2 3 2 2" xfId="4119"/>
    <cellStyle name="Normal 5 2 3 2 2 2" xfId="4120"/>
    <cellStyle name="Normal 5 2 3 2 3" xfId="4121"/>
    <cellStyle name="Normal 5 2 3 3" xfId="4122"/>
    <cellStyle name="Normal 5 2 3 3 2" xfId="4123"/>
    <cellStyle name="Normal 5 2 3 4" xfId="4124"/>
    <cellStyle name="Normal 5 2 4" xfId="4125"/>
    <cellStyle name="Normal 5 3" xfId="4126"/>
    <cellStyle name="Normal 5 3 2" xfId="4127"/>
    <cellStyle name="Normal 5 3 2 2" xfId="4128"/>
    <cellStyle name="Normal 5 3 2 2 2" xfId="4129"/>
    <cellStyle name="Normal 5 3 2 2 2 2" xfId="4130"/>
    <cellStyle name="Normal 5 3 2 2 2 2 2" xfId="4131"/>
    <cellStyle name="Normal 5 3 2 2 2 3" xfId="4132"/>
    <cellStyle name="Normal 5 3 2 2 3" xfId="4133"/>
    <cellStyle name="Normal 5 3 2 2 3 2" xfId="4134"/>
    <cellStyle name="Normal 5 3 2 2 4" xfId="4135"/>
    <cellStyle name="Normal 5 3 2 3" xfId="4136"/>
    <cellStyle name="Normal 5 3 2 3 2" xfId="4137"/>
    <cellStyle name="Normal 5 3 2 3 2 2" xfId="4138"/>
    <cellStyle name="Normal 5 3 2 3 3" xfId="4139"/>
    <cellStyle name="Normal 5 3 2 4" xfId="4140"/>
    <cellStyle name="Normal 5 3 2 4 2" xfId="4141"/>
    <cellStyle name="Normal 5 3 2 4 2 2" xfId="4142"/>
    <cellStyle name="Normal 5 3 2 4 3" xfId="4143"/>
    <cellStyle name="Normal 5 3 2 5" xfId="4144"/>
    <cellStyle name="Normal 5 3 2 5 2" xfId="4145"/>
    <cellStyle name="Normal 5 3 2 6" xfId="4146"/>
    <cellStyle name="Normal 5 3 3" xfId="4147"/>
    <cellStyle name="Normal 5 3 3 2" xfId="4148"/>
    <cellStyle name="Normal 5 3 3 2 2" xfId="4149"/>
    <cellStyle name="Normal 5 3 3 2 2 2" xfId="4150"/>
    <cellStyle name="Normal 5 3 3 2 3" xfId="4151"/>
    <cellStyle name="Normal 5 3 3 3" xfId="4152"/>
    <cellStyle name="Normal 5 3 3 3 2" xfId="4153"/>
    <cellStyle name="Normal 5 3 3 4" xfId="4154"/>
    <cellStyle name="Normal 5 4" xfId="4155"/>
    <cellStyle name="Normal 5 4 2" xfId="4156"/>
    <cellStyle name="Normal 5 4 2 2" xfId="4157"/>
    <cellStyle name="Normal 5 4 2 2 2" xfId="4158"/>
    <cellStyle name="Normal 5 4 2 2 2 2" xfId="4159"/>
    <cellStyle name="Normal 5 4 2 2 2 2 2" xfId="4160"/>
    <cellStyle name="Normal 5 4 2 2 2 3" xfId="4161"/>
    <cellStyle name="Normal 5 4 2 2 3" xfId="4162"/>
    <cellStyle name="Normal 5 4 2 2 3 2" xfId="4163"/>
    <cellStyle name="Normal 5 4 2 2 4" xfId="4164"/>
    <cellStyle name="Normal 5 4 2 3" xfId="4165"/>
    <cellStyle name="Normal 5 4 2 3 2" xfId="4166"/>
    <cellStyle name="Normal 5 4 2 3 2 2" xfId="4167"/>
    <cellStyle name="Normal 5 4 2 3 3" xfId="4168"/>
    <cellStyle name="Normal 5 4 2 4" xfId="4169"/>
    <cellStyle name="Normal 5 4 2 4 2" xfId="4170"/>
    <cellStyle name="Normal 5 4 2 5" xfId="4171"/>
    <cellStyle name="Normal 5 4 3" xfId="4172"/>
    <cellStyle name="Normal 5 4 3 2" xfId="4173"/>
    <cellStyle name="Normal 5 4 3 2 2" xfId="4174"/>
    <cellStyle name="Normal 5 4 3 2 2 2" xfId="4175"/>
    <cellStyle name="Normal 5 4 3 2 3" xfId="4176"/>
    <cellStyle name="Normal 5 4 3 3" xfId="4177"/>
    <cellStyle name="Normal 5 4 3 3 2" xfId="4178"/>
    <cellStyle name="Normal 5 4 3 4" xfId="4179"/>
    <cellStyle name="Normal 5 5" xfId="4180"/>
    <cellStyle name="Normal 5 5 2" xfId="4181"/>
    <cellStyle name="Normal 5 5 2 2" xfId="4182"/>
    <cellStyle name="Normal 5 5 2 2 2" xfId="4183"/>
    <cellStyle name="Normal 5 5 2 2 2 2" xfId="4184"/>
    <cellStyle name="Normal 5 5 2 2 3" xfId="4185"/>
    <cellStyle name="Normal 5 5 2 3" xfId="4186"/>
    <cellStyle name="Normal 5 5 2 3 2" xfId="4187"/>
    <cellStyle name="Normal 5 5 2 4" xfId="4188"/>
    <cellStyle name="Normal 5 6" xfId="4189"/>
    <cellStyle name="Normal 5 6 2" xfId="4190"/>
    <cellStyle name="Normal 5 6 2 2" xfId="4191"/>
    <cellStyle name="Normal 5 6 2 2 2" xfId="4192"/>
    <cellStyle name="Normal 5 6 2 3" xfId="4193"/>
    <cellStyle name="Normal 5 6 3" xfId="4194"/>
    <cellStyle name="Normal 5 6 3 2" xfId="4195"/>
    <cellStyle name="Normal 5 6 4" xfId="4196"/>
    <cellStyle name="Normal 5 7" xfId="4197"/>
    <cellStyle name="Normal 5 7 2" xfId="4198"/>
    <cellStyle name="Normal 5 7 2 2" xfId="4199"/>
    <cellStyle name="Normal 5 7 2 2 2" xfId="4200"/>
    <cellStyle name="Normal 5 7 2 2 2 2" xfId="4201"/>
    <cellStyle name="Normal 5 7 2 2 3" xfId="4202"/>
    <cellStyle name="Normal 5 7 2 3" xfId="4203"/>
    <cellStyle name="Normal 5 7 2 3 2" xfId="4204"/>
    <cellStyle name="Normal 5 7 2 4" xfId="4205"/>
    <cellStyle name="Normal 5 8" xfId="4206"/>
    <cellStyle name="Normal 5 8 2" xfId="4207"/>
    <cellStyle name="Normal 5 8 2 2" xfId="4208"/>
    <cellStyle name="Normal 5 8 2 2 2" xfId="4209"/>
    <cellStyle name="Normal 5 8 2 3" xfId="4210"/>
    <cellStyle name="Normal 5 8 3" xfId="4211"/>
    <cellStyle name="Normal 5 8 3 2" xfId="4212"/>
    <cellStyle name="Normal 5 8 4" xfId="4213"/>
    <cellStyle name="Normal 5 9" xfId="4214"/>
    <cellStyle name="Normal 5 9 2" xfId="4215"/>
    <cellStyle name="Normal 5 9 2 2" xfId="4216"/>
    <cellStyle name="Normal 5 9 2 2 2" xfId="4217"/>
    <cellStyle name="Normal 5 9 2 3" xfId="4218"/>
    <cellStyle name="Normal 5 9 3" xfId="4219"/>
    <cellStyle name="Normal 5 9 3 2" xfId="4220"/>
    <cellStyle name="Normal 5 9 4" xfId="4221"/>
    <cellStyle name="Normal 56" xfId="4222"/>
    <cellStyle name="Normal 56 2" xfId="4223"/>
    <cellStyle name="Normal 56 2 2" xfId="4224"/>
    <cellStyle name="Normal 56 2 2 2" xfId="4225"/>
    <cellStyle name="Normal 56 2 3" xfId="4226"/>
    <cellStyle name="Normal 56 3" xfId="4227"/>
    <cellStyle name="Normal 56 3 2" xfId="4228"/>
    <cellStyle name="Normal 56 4" xfId="4229"/>
    <cellStyle name="Normal 6" xfId="4230"/>
    <cellStyle name="Normal 6 10" xfId="4231"/>
    <cellStyle name="Normal 6 10 2" xfId="4232"/>
    <cellStyle name="Normal 6 10 2 2" xfId="4233"/>
    <cellStyle name="Normal 6 10 3" xfId="4234"/>
    <cellStyle name="Normal 6 11" xfId="4235"/>
    <cellStyle name="Normal 6 11 2" xfId="4236"/>
    <cellStyle name="Normal 6 11 2 2" xfId="4237"/>
    <cellStyle name="Normal 6 11 3" xfId="4238"/>
    <cellStyle name="Normal 6 12" xfId="4239"/>
    <cellStyle name="Normal 6 12 2" xfId="4240"/>
    <cellStyle name="Normal 6 13" xfId="4241"/>
    <cellStyle name="Normal 6 2" xfId="4242"/>
    <cellStyle name="Normal 6 2 10" xfId="4243"/>
    <cellStyle name="Normal 6 2 10 2" xfId="4244"/>
    <cellStyle name="Normal 6 2 11" xfId="4245"/>
    <cellStyle name="Normal 6 2 2" xfId="4246"/>
    <cellStyle name="Normal 6 2 2 2" xfId="4247"/>
    <cellStyle name="Normal 6 2 2 2 2" xfId="4248"/>
    <cellStyle name="Normal 6 2 2 2 2 2" xfId="4249"/>
    <cellStyle name="Normal 6 2 2 2 2 2 2" xfId="4250"/>
    <cellStyle name="Normal 6 2 2 2 2 3" xfId="4251"/>
    <cellStyle name="Normal 6 2 2 2 3" xfId="4252"/>
    <cellStyle name="Normal 6 2 2 2 3 2" xfId="4253"/>
    <cellStyle name="Normal 6 2 2 2 4" xfId="4254"/>
    <cellStyle name="Normal 6 2 2 3" xfId="4255"/>
    <cellStyle name="Normal 6 2 2 3 2" xfId="4256"/>
    <cellStyle name="Normal 6 2 2 3 2 2" xfId="4257"/>
    <cellStyle name="Normal 6 2 2 3 3" xfId="4258"/>
    <cellStyle name="Normal 6 2 2 4" xfId="4259"/>
    <cellStyle name="Normal 6 2 2 4 2" xfId="4260"/>
    <cellStyle name="Normal 6 2 2 5" xfId="4261"/>
    <cellStyle name="Normal 6 2 3" xfId="4262"/>
    <cellStyle name="Normal 6 2 3 2" xfId="4263"/>
    <cellStyle name="Normal 6 2 3 2 2" xfId="4264"/>
    <cellStyle name="Normal 6 2 3 2 2 2" xfId="4265"/>
    <cellStyle name="Normal 6 2 3 2 2 2 2" xfId="4266"/>
    <cellStyle name="Normal 6 2 3 2 2 3" xfId="4267"/>
    <cellStyle name="Normal 6 2 3 2 3" xfId="4268"/>
    <cellStyle name="Normal 6 2 3 2 3 2" xfId="4269"/>
    <cellStyle name="Normal 6 2 3 2 4" xfId="4270"/>
    <cellStyle name="Normal 6 2 3 3" xfId="4271"/>
    <cellStyle name="Normal 6 2 3 3 2" xfId="4272"/>
    <cellStyle name="Normal 6 2 3 3 2 2" xfId="4273"/>
    <cellStyle name="Normal 6 2 3 3 3" xfId="4274"/>
    <cellStyle name="Normal 6 2 3 4" xfId="4275"/>
    <cellStyle name="Normal 6 2 3 4 2" xfId="4276"/>
    <cellStyle name="Normal 6 2 3 5" xfId="4277"/>
    <cellStyle name="Normal 6 2 4" xfId="4278"/>
    <cellStyle name="Normal 6 2 4 2" xfId="4279"/>
    <cellStyle name="Normal 6 2 4 2 2" xfId="4280"/>
    <cellStyle name="Normal 6 2 4 2 2 2" xfId="4281"/>
    <cellStyle name="Normal 6 2 4 2 3" xfId="4282"/>
    <cellStyle name="Normal 6 2 4 3" xfId="4283"/>
    <cellStyle name="Normal 6 2 4 3 2" xfId="4284"/>
    <cellStyle name="Normal 6 2 4 4" xfId="4285"/>
    <cellStyle name="Normal 6 2 5" xfId="4286"/>
    <cellStyle name="Normal 6 2 5 2" xfId="4287"/>
    <cellStyle name="Normal 6 2 5 2 2" xfId="4288"/>
    <cellStyle name="Normal 6 2 5 2 2 2" xfId="4289"/>
    <cellStyle name="Normal 6 2 5 2 3" xfId="4290"/>
    <cellStyle name="Normal 6 2 5 3" xfId="4291"/>
    <cellStyle name="Normal 6 2 5 3 2" xfId="4292"/>
    <cellStyle name="Normal 6 2 5 4" xfId="4293"/>
    <cellStyle name="Normal 6 2 6" xfId="4294"/>
    <cellStyle name="Normal 6 2 6 2" xfId="4295"/>
    <cellStyle name="Normal 6 2 6 2 2" xfId="4296"/>
    <cellStyle name="Normal 6 2 6 2 2 2" xfId="4297"/>
    <cellStyle name="Normal 6 2 6 2 3" xfId="4298"/>
    <cellStyle name="Normal 6 2 6 3" xfId="4299"/>
    <cellStyle name="Normal 6 2 6 3 2" xfId="4300"/>
    <cellStyle name="Normal 6 2 6 4" xfId="4301"/>
    <cellStyle name="Normal 6 2 7" xfId="4302"/>
    <cellStyle name="Normal 6 2 7 2" xfId="4303"/>
    <cellStyle name="Normal 6 2 7 2 2" xfId="4304"/>
    <cellStyle name="Normal 6 2 7 3" xfId="4305"/>
    <cellStyle name="Normal 6 2 8" xfId="4306"/>
    <cellStyle name="Normal 6 2 8 2" xfId="4307"/>
    <cellStyle name="Normal 6 2 8 2 2" xfId="4308"/>
    <cellStyle name="Normal 6 2 8 3" xfId="4309"/>
    <cellStyle name="Normal 6 2 9" xfId="4310"/>
    <cellStyle name="Normal 6 2 9 2" xfId="4311"/>
    <cellStyle name="Normal 6 2 9 2 2" xfId="4312"/>
    <cellStyle name="Normal 6 2 9 3" xfId="4313"/>
    <cellStyle name="Normal 6 2_EFE" xfId="4314"/>
    <cellStyle name="Normal 6 3" xfId="4315"/>
    <cellStyle name="Normal 6 3 2" xfId="4316"/>
    <cellStyle name="Normal 6 3 2 2" xfId="4317"/>
    <cellStyle name="Normal 6 3 2 2 2" xfId="4318"/>
    <cellStyle name="Normal 6 3 2 2 2 2" xfId="4319"/>
    <cellStyle name="Normal 6 3 2 2 2 2 2" xfId="4320"/>
    <cellStyle name="Normal 6 3 2 2 2 3" xfId="4321"/>
    <cellStyle name="Normal 6 3 2 2 3" xfId="4322"/>
    <cellStyle name="Normal 6 3 2 2 3 2" xfId="4323"/>
    <cellStyle name="Normal 6 3 2 2 4" xfId="4324"/>
    <cellStyle name="Normal 6 3 2 3" xfId="4325"/>
    <cellStyle name="Normal 6 3 2 3 2" xfId="4326"/>
    <cellStyle name="Normal 6 3 2 3 2 2" xfId="4327"/>
    <cellStyle name="Normal 6 3 2 3 3" xfId="4328"/>
    <cellStyle name="Normal 6 3 2 4" xfId="4329"/>
    <cellStyle name="Normal 6 3 2 4 2" xfId="4330"/>
    <cellStyle name="Normal 6 3 2 5" xfId="4331"/>
    <cellStyle name="Normal 6 3 3" xfId="4332"/>
    <cellStyle name="Normal 6 3 3 2" xfId="4333"/>
    <cellStyle name="Normal 6 3 3 2 2" xfId="4334"/>
    <cellStyle name="Normal 6 3 3 2 2 2" xfId="4335"/>
    <cellStyle name="Normal 6 3 3 2 3" xfId="4336"/>
    <cellStyle name="Normal 6 3 3 3" xfId="4337"/>
    <cellStyle name="Normal 6 3 3 3 2" xfId="4338"/>
    <cellStyle name="Normal 6 3 3 4" xfId="4339"/>
    <cellStyle name="Normal 6 4" xfId="4340"/>
    <cellStyle name="Normal 6 4 2" xfId="4341"/>
    <cellStyle name="Normal 6 4 2 2" xfId="4342"/>
    <cellStyle name="Normal 6 4 2 2 2" xfId="4343"/>
    <cellStyle name="Normal 6 4 2 2 2 2" xfId="4344"/>
    <cellStyle name="Normal 6 4 2 2 2 2 2" xfId="4345"/>
    <cellStyle name="Normal 6 4 2 2 2 3" xfId="4346"/>
    <cellStyle name="Normal 6 4 2 2 3" xfId="4347"/>
    <cellStyle name="Normal 6 4 2 2 3 2" xfId="4348"/>
    <cellStyle name="Normal 6 4 2 2 4" xfId="4349"/>
    <cellStyle name="Normal 6 4 2 3" xfId="4350"/>
    <cellStyle name="Normal 6 4 2 3 2" xfId="4351"/>
    <cellStyle name="Normal 6 4 2 3 2 2" xfId="4352"/>
    <cellStyle name="Normal 6 4 2 3 3" xfId="4353"/>
    <cellStyle name="Normal 6 4 2 4" xfId="4354"/>
    <cellStyle name="Normal 6 4 2 4 2" xfId="4355"/>
    <cellStyle name="Normal 6 4 2 5" xfId="4356"/>
    <cellStyle name="Normal 6 4 3" xfId="4357"/>
    <cellStyle name="Normal 6 4 3 2" xfId="4358"/>
    <cellStyle name="Normal 6 4 3 2 2" xfId="4359"/>
    <cellStyle name="Normal 6 4 3 2 2 2" xfId="4360"/>
    <cellStyle name="Normal 6 4 3 2 3" xfId="4361"/>
    <cellStyle name="Normal 6 4 3 3" xfId="4362"/>
    <cellStyle name="Normal 6 4 3 3 2" xfId="4363"/>
    <cellStyle name="Normal 6 4 3 4" xfId="4364"/>
    <cellStyle name="Normal 6 5" xfId="4365"/>
    <cellStyle name="Normal 6 5 2" xfId="4366"/>
    <cellStyle name="Normal 6 5 2 2" xfId="4367"/>
    <cellStyle name="Normal 6 5 2 2 2" xfId="4368"/>
    <cellStyle name="Normal 6 5 2 2 2 2" xfId="4369"/>
    <cellStyle name="Normal 6 5 2 2 2 2 2" xfId="4370"/>
    <cellStyle name="Normal 6 5 2 2 2 3" xfId="4371"/>
    <cellStyle name="Normal 6 5 2 2 3" xfId="4372"/>
    <cellStyle name="Normal 6 5 2 2 3 2" xfId="4373"/>
    <cellStyle name="Normal 6 5 2 2 4" xfId="4374"/>
    <cellStyle name="Normal 6 5 2 3" xfId="4375"/>
    <cellStyle name="Normal 6 5 2 3 2" xfId="4376"/>
    <cellStyle name="Normal 6 5 2 3 2 2" xfId="4377"/>
    <cellStyle name="Normal 6 5 2 3 3" xfId="4378"/>
    <cellStyle name="Normal 6 5 2 4" xfId="4379"/>
    <cellStyle name="Normal 6 5 2 4 2" xfId="4380"/>
    <cellStyle name="Normal 6 5 2 5" xfId="4381"/>
    <cellStyle name="Normal 6 5 3" xfId="4382"/>
    <cellStyle name="Normal 6 5 3 2" xfId="4383"/>
    <cellStyle name="Normal 6 5 3 2 2" xfId="4384"/>
    <cellStyle name="Normal 6 5 3 2 2 2" xfId="4385"/>
    <cellStyle name="Normal 6 5 3 2 3" xfId="4386"/>
    <cellStyle name="Normal 6 5 3 3" xfId="4387"/>
    <cellStyle name="Normal 6 5 3 3 2" xfId="4388"/>
    <cellStyle name="Normal 6 5 3 4" xfId="4389"/>
    <cellStyle name="Normal 6 5 4" xfId="4390"/>
    <cellStyle name="Normal 6 5 4 2" xfId="4391"/>
    <cellStyle name="Normal 6 5 4 2 2" xfId="4392"/>
    <cellStyle name="Normal 6 5 4 3" xfId="4393"/>
    <cellStyle name="Normal 6 5 5" xfId="4394"/>
    <cellStyle name="Normal 6 5 5 2" xfId="4395"/>
    <cellStyle name="Normal 6 5 6" xfId="4396"/>
    <cellStyle name="Normal 6 6" xfId="4397"/>
    <cellStyle name="Normal 6 6 2" xfId="4398"/>
    <cellStyle name="Normal 6 6 2 2" xfId="4399"/>
    <cellStyle name="Normal 6 6 2 2 2" xfId="4400"/>
    <cellStyle name="Normal 6 6 2 2 2 2" xfId="4401"/>
    <cellStyle name="Normal 6 6 2 2 3" xfId="4402"/>
    <cellStyle name="Normal 6 6 2 3" xfId="4403"/>
    <cellStyle name="Normal 6 6 2 3 2" xfId="4404"/>
    <cellStyle name="Normal 6 6 2 4" xfId="4405"/>
    <cellStyle name="Normal 6 6 3" xfId="4406"/>
    <cellStyle name="Normal 6 6 3 2" xfId="4407"/>
    <cellStyle name="Normal 6 6 3 2 2" xfId="4408"/>
    <cellStyle name="Normal 6 6 3 3" xfId="4409"/>
    <cellStyle name="Normal 6 6 4" xfId="4410"/>
    <cellStyle name="Normal 6 6 4 2" xfId="4411"/>
    <cellStyle name="Normal 6 6 5" xfId="4412"/>
    <cellStyle name="Normal 6 7" xfId="4413"/>
    <cellStyle name="Normal 6 7 2" xfId="4414"/>
    <cellStyle name="Normal 6 7 2 2" xfId="4415"/>
    <cellStyle name="Normal 6 7 2 2 2" xfId="4416"/>
    <cellStyle name="Normal 6 7 2 3" xfId="4417"/>
    <cellStyle name="Normal 6 7 3" xfId="4418"/>
    <cellStyle name="Normal 6 7 3 2" xfId="4419"/>
    <cellStyle name="Normal 6 7 4" xfId="4420"/>
    <cellStyle name="Normal 6 8" xfId="4421"/>
    <cellStyle name="Normal 6 8 2" xfId="4422"/>
    <cellStyle name="Normal 6 8 2 2" xfId="4423"/>
    <cellStyle name="Normal 6 8 2 2 2" xfId="4424"/>
    <cellStyle name="Normal 6 8 2 3" xfId="4425"/>
    <cellStyle name="Normal 6 8 3" xfId="4426"/>
    <cellStyle name="Normal 6 8 3 2" xfId="4427"/>
    <cellStyle name="Normal 6 8 3 2 2" xfId="4428"/>
    <cellStyle name="Normal 6 8 3 3" xfId="4429"/>
    <cellStyle name="Normal 6 8 4" xfId="4430"/>
    <cellStyle name="Normal 6 8 4 2" xfId="4431"/>
    <cellStyle name="Normal 6 8 5" xfId="4432"/>
    <cellStyle name="Normal 6 9" xfId="4433"/>
    <cellStyle name="Normal 6 9 2" xfId="4434"/>
    <cellStyle name="Normal 6 9 2 2" xfId="4435"/>
    <cellStyle name="Normal 6 9 3" xfId="4436"/>
    <cellStyle name="Normal 6_EFE" xfId="4437"/>
    <cellStyle name="Normal 7" xfId="4438"/>
    <cellStyle name="Normal 7 10" xfId="4439"/>
    <cellStyle name="Normal 7 10 2" xfId="4440"/>
    <cellStyle name="Normal 7 10 2 2" xfId="4441"/>
    <cellStyle name="Normal 7 10 2 2 2" xfId="4442"/>
    <cellStyle name="Normal 7 10 2 3" xfId="4443"/>
    <cellStyle name="Normal 7 10 3" xfId="4444"/>
    <cellStyle name="Normal 7 10 3 2" xfId="4445"/>
    <cellStyle name="Normal 7 10 4" xfId="4446"/>
    <cellStyle name="Normal 7 11" xfId="4447"/>
    <cellStyle name="Normal 7 11 2" xfId="4448"/>
    <cellStyle name="Normal 7 11 2 2" xfId="4449"/>
    <cellStyle name="Normal 7 11 2 2 2" xfId="4450"/>
    <cellStyle name="Normal 7 11 2 3" xfId="4451"/>
    <cellStyle name="Normal 7 11 3" xfId="4452"/>
    <cellStyle name="Normal 7 11 3 2" xfId="4453"/>
    <cellStyle name="Normal 7 11 4" xfId="4454"/>
    <cellStyle name="Normal 7 12" xfId="4455"/>
    <cellStyle name="Normal 7 12 2" xfId="4456"/>
    <cellStyle name="Normal 7 12 2 2" xfId="4457"/>
    <cellStyle name="Normal 7 12 2 2 2" xfId="4458"/>
    <cellStyle name="Normal 7 12 2 3" xfId="4459"/>
    <cellStyle name="Normal 7 12 3" xfId="4460"/>
    <cellStyle name="Normal 7 12 3 2" xfId="4461"/>
    <cellStyle name="Normal 7 12 4" xfId="4462"/>
    <cellStyle name="Normal 7 13" xfId="4463"/>
    <cellStyle name="Normal 7 13 2" xfId="4464"/>
    <cellStyle name="Normal 7 13 2 2" xfId="4465"/>
    <cellStyle name="Normal 7 13 2 2 2" xfId="4466"/>
    <cellStyle name="Normal 7 13 2 3" xfId="4467"/>
    <cellStyle name="Normal 7 13 3" xfId="4468"/>
    <cellStyle name="Normal 7 13 3 2" xfId="4469"/>
    <cellStyle name="Normal 7 13 4" xfId="4470"/>
    <cellStyle name="Normal 7 14" xfId="4471"/>
    <cellStyle name="Normal 7 14 2" xfId="4472"/>
    <cellStyle name="Normal 7 14 2 2" xfId="4473"/>
    <cellStyle name="Normal 7 14 2 2 2" xfId="4474"/>
    <cellStyle name="Normal 7 14 2 3" xfId="4475"/>
    <cellStyle name="Normal 7 14 3" xfId="4476"/>
    <cellStyle name="Normal 7 14 3 2" xfId="4477"/>
    <cellStyle name="Normal 7 14 4" xfId="4478"/>
    <cellStyle name="Normal 7 15" xfId="4479"/>
    <cellStyle name="Normal 7 15 2" xfId="4480"/>
    <cellStyle name="Normal 7 15 2 2" xfId="4481"/>
    <cellStyle name="Normal 7 15 2 2 2" xfId="4482"/>
    <cellStyle name="Normal 7 15 2 3" xfId="4483"/>
    <cellStyle name="Normal 7 15 3" xfId="4484"/>
    <cellStyle name="Normal 7 15 3 2" xfId="4485"/>
    <cellStyle name="Normal 7 15 4" xfId="4486"/>
    <cellStyle name="Normal 7 16" xfId="4487"/>
    <cellStyle name="Normal 7 16 2" xfId="4488"/>
    <cellStyle name="Normal 7 16 2 2" xfId="4489"/>
    <cellStyle name="Normal 7 16 2 2 2" xfId="4490"/>
    <cellStyle name="Normal 7 16 2 3" xfId="4491"/>
    <cellStyle name="Normal 7 16 3" xfId="4492"/>
    <cellStyle name="Normal 7 16 3 2" xfId="4493"/>
    <cellStyle name="Normal 7 16 4" xfId="4494"/>
    <cellStyle name="Normal 7 17" xfId="4495"/>
    <cellStyle name="Normal 7 17 2" xfId="4496"/>
    <cellStyle name="Normal 7 17 2 2" xfId="4497"/>
    <cellStyle name="Normal 7 17 2 2 2" xfId="4498"/>
    <cellStyle name="Normal 7 17 2 3" xfId="4499"/>
    <cellStyle name="Normal 7 17 3" xfId="4500"/>
    <cellStyle name="Normal 7 17 3 2" xfId="4501"/>
    <cellStyle name="Normal 7 17 4" xfId="4502"/>
    <cellStyle name="Normal 7 18" xfId="4503"/>
    <cellStyle name="Normal 7 18 2" xfId="4504"/>
    <cellStyle name="Normal 7 18 2 2" xfId="4505"/>
    <cellStyle name="Normal 7 18 2 2 2" xfId="4506"/>
    <cellStyle name="Normal 7 18 2 3" xfId="4507"/>
    <cellStyle name="Normal 7 18 3" xfId="4508"/>
    <cellStyle name="Normal 7 18 3 2" xfId="4509"/>
    <cellStyle name="Normal 7 18 4" xfId="4510"/>
    <cellStyle name="Normal 7 2" xfId="4511"/>
    <cellStyle name="Normal 7 2 2" xfId="4512"/>
    <cellStyle name="Normal 7 2 2 2" xfId="4513"/>
    <cellStyle name="Normal 7 2 2 2 2" xfId="4514"/>
    <cellStyle name="Normal 7 2 2 2 2 2" xfId="4515"/>
    <cellStyle name="Normal 7 2 2 2 2 2 2" xfId="4516"/>
    <cellStyle name="Normal 7 2 2 2 2 3" xfId="4517"/>
    <cellStyle name="Normal 7 2 2 2 3" xfId="4518"/>
    <cellStyle name="Normal 7 2 2 2 3 2" xfId="4519"/>
    <cellStyle name="Normal 7 2 2 2 4" xfId="4520"/>
    <cellStyle name="Normal 7 2 2 3" xfId="4521"/>
    <cellStyle name="Normal 7 2 2 3 2" xfId="4522"/>
    <cellStyle name="Normal 7 2 2 3 2 2" xfId="4523"/>
    <cellStyle name="Normal 7 2 2 3 3" xfId="4524"/>
    <cellStyle name="Normal 7 2 2 4" xfId="4525"/>
    <cellStyle name="Normal 7 2 2 4 2" xfId="4526"/>
    <cellStyle name="Normal 7 2 2 5" xfId="4527"/>
    <cellStyle name="Normal 7 2 3" xfId="4528"/>
    <cellStyle name="Normal 7 2 3 2" xfId="4529"/>
    <cellStyle name="Normal 7 2 3 2 2" xfId="4530"/>
    <cellStyle name="Normal 7 2 3 2 2 2" xfId="4531"/>
    <cellStyle name="Normal 7 2 3 2 3" xfId="4532"/>
    <cellStyle name="Normal 7 2 3 3" xfId="4533"/>
    <cellStyle name="Normal 7 2 3 3 2" xfId="4534"/>
    <cellStyle name="Normal 7 2 3 4" xfId="4535"/>
    <cellStyle name="Normal 7 2 4" xfId="4536"/>
    <cellStyle name="Normal 7 2 4 2" xfId="4537"/>
    <cellStyle name="Normal 7 2 4 2 2" xfId="4538"/>
    <cellStyle name="Normal 7 2 4 3" xfId="4539"/>
    <cellStyle name="Normal 7 2 5" xfId="4540"/>
    <cellStyle name="Normal 7 2 5 2" xfId="4541"/>
    <cellStyle name="Normal 7 2 6" xfId="4542"/>
    <cellStyle name="Normal 7 3" xfId="4543"/>
    <cellStyle name="Normal 7 3 2" xfId="4544"/>
    <cellStyle name="Normal 7 3 2 2" xfId="4545"/>
    <cellStyle name="Normal 7 3 2 2 2" xfId="4546"/>
    <cellStyle name="Normal 7 3 2 2 2 2" xfId="4547"/>
    <cellStyle name="Normal 7 3 2 2 2 2 2" xfId="4548"/>
    <cellStyle name="Normal 7 3 2 2 2 3" xfId="4549"/>
    <cellStyle name="Normal 7 3 2 2 3" xfId="4550"/>
    <cellStyle name="Normal 7 3 2 2 3 2" xfId="4551"/>
    <cellStyle name="Normal 7 3 2 2 4" xfId="4552"/>
    <cellStyle name="Normal 7 3 2 3" xfId="4553"/>
    <cellStyle name="Normal 7 3 2 3 2" xfId="4554"/>
    <cellStyle name="Normal 7 3 2 3 2 2" xfId="4555"/>
    <cellStyle name="Normal 7 3 2 3 3" xfId="4556"/>
    <cellStyle name="Normal 7 3 2 4" xfId="4557"/>
    <cellStyle name="Normal 7 3 2 4 2" xfId="4558"/>
    <cellStyle name="Normal 7 3 2 5" xfId="4559"/>
    <cellStyle name="Normal 7 3 3" xfId="4560"/>
    <cellStyle name="Normal 7 3 3 2" xfId="4561"/>
    <cellStyle name="Normal 7 3 3 2 2" xfId="4562"/>
    <cellStyle name="Normal 7 3 3 2 2 2" xfId="4563"/>
    <cellStyle name="Normal 7 3 3 2 3" xfId="4564"/>
    <cellStyle name="Normal 7 3 3 3" xfId="4565"/>
    <cellStyle name="Normal 7 3 3 3 2" xfId="4566"/>
    <cellStyle name="Normal 7 3 3 4" xfId="4567"/>
    <cellStyle name="Normal 7 3 4" xfId="4568"/>
    <cellStyle name="Normal 7 3 4 2" xfId="4569"/>
    <cellStyle name="Normal 7 3 4 2 2" xfId="4570"/>
    <cellStyle name="Normal 7 3 4 3" xfId="4571"/>
    <cellStyle name="Normal 7 3 5" xfId="4572"/>
    <cellStyle name="Normal 7 3 5 2" xfId="4573"/>
    <cellStyle name="Normal 7 3 6" xfId="4574"/>
    <cellStyle name="Normal 7 4" xfId="4575"/>
    <cellStyle name="Normal 7 4 2" xfId="4576"/>
    <cellStyle name="Normal 7 4 2 2" xfId="4577"/>
    <cellStyle name="Normal 7 4 2 2 2" xfId="4578"/>
    <cellStyle name="Normal 7 4 2 2 2 2" xfId="4579"/>
    <cellStyle name="Normal 7 4 2 2 2 2 2" xfId="4580"/>
    <cellStyle name="Normal 7 4 2 2 2 3" xfId="4581"/>
    <cellStyle name="Normal 7 4 2 2 3" xfId="4582"/>
    <cellStyle name="Normal 7 4 2 2 3 2" xfId="4583"/>
    <cellStyle name="Normal 7 4 2 2 4" xfId="4584"/>
    <cellStyle name="Normal 7 4 2 3" xfId="4585"/>
    <cellStyle name="Normal 7 4 2 3 2" xfId="4586"/>
    <cellStyle name="Normal 7 4 2 3 2 2" xfId="4587"/>
    <cellStyle name="Normal 7 4 2 3 3" xfId="4588"/>
    <cellStyle name="Normal 7 4 2 4" xfId="4589"/>
    <cellStyle name="Normal 7 4 2 4 2" xfId="4590"/>
    <cellStyle name="Normal 7 4 2 5" xfId="4591"/>
    <cellStyle name="Normal 7 4 3" xfId="4592"/>
    <cellStyle name="Normal 7 4 3 2" xfId="4593"/>
    <cellStyle name="Normal 7 4 3 2 2" xfId="4594"/>
    <cellStyle name="Normal 7 4 3 2 2 2" xfId="4595"/>
    <cellStyle name="Normal 7 4 3 2 3" xfId="4596"/>
    <cellStyle name="Normal 7 4 3 3" xfId="4597"/>
    <cellStyle name="Normal 7 4 3 3 2" xfId="4598"/>
    <cellStyle name="Normal 7 4 3 4" xfId="4599"/>
    <cellStyle name="Normal 7 4 4" xfId="4600"/>
    <cellStyle name="Normal 7 4 4 2" xfId="4601"/>
    <cellStyle name="Normal 7 4 4 2 2" xfId="4602"/>
    <cellStyle name="Normal 7 4 4 3" xfId="4603"/>
    <cellStyle name="Normal 7 4 5" xfId="4604"/>
    <cellStyle name="Normal 7 4 5 2" xfId="4605"/>
    <cellStyle name="Normal 7 4 6" xfId="4606"/>
    <cellStyle name="Normal 7 5" xfId="4607"/>
    <cellStyle name="Normal 7 5 2" xfId="4608"/>
    <cellStyle name="Normal 7 5 2 2" xfId="4609"/>
    <cellStyle name="Normal 7 5 2 2 2" xfId="4610"/>
    <cellStyle name="Normal 7 5 2 2 2 2" xfId="4611"/>
    <cellStyle name="Normal 7 5 2 2 3" xfId="4612"/>
    <cellStyle name="Normal 7 5 2 3" xfId="4613"/>
    <cellStyle name="Normal 7 5 2 3 2" xfId="4614"/>
    <cellStyle name="Normal 7 5 2 4" xfId="4615"/>
    <cellStyle name="Normal 7 5 3" xfId="4616"/>
    <cellStyle name="Normal 7 5 3 2" xfId="4617"/>
    <cellStyle name="Normal 7 5 3 2 2" xfId="4618"/>
    <cellStyle name="Normal 7 5 3 3" xfId="4619"/>
    <cellStyle name="Normal 7 5 4" xfId="4620"/>
    <cellStyle name="Normal 7 5 4 2" xfId="4621"/>
    <cellStyle name="Normal 7 5 5" xfId="4622"/>
    <cellStyle name="Normal 7 6" xfId="4623"/>
    <cellStyle name="Normal 7 6 2" xfId="4624"/>
    <cellStyle name="Normal 7 6 2 2" xfId="4625"/>
    <cellStyle name="Normal 7 6 2 2 2" xfId="4626"/>
    <cellStyle name="Normal 7 6 2 3" xfId="4627"/>
    <cellStyle name="Normal 7 6 3" xfId="4628"/>
    <cellStyle name="Normal 7 6 3 2" xfId="4629"/>
    <cellStyle name="Normal 7 6 4" xfId="4630"/>
    <cellStyle name="Normal 7 7" xfId="4631"/>
    <cellStyle name="Normal 7 7 2" xfId="4632"/>
    <cellStyle name="Normal 7 7 2 2" xfId="4633"/>
    <cellStyle name="Normal 7 7 2 2 2" xfId="4634"/>
    <cellStyle name="Normal 7 7 2 3" xfId="4635"/>
    <cellStyle name="Normal 7 7 3" xfId="4636"/>
    <cellStyle name="Normal 7 7 3 2" xfId="4637"/>
    <cellStyle name="Normal 7 7 3 2 2" xfId="4638"/>
    <cellStyle name="Normal 7 7 3 3" xfId="4639"/>
    <cellStyle name="Normal 7 7 4" xfId="4640"/>
    <cellStyle name="Normal 7 7 4 2" xfId="4641"/>
    <cellStyle name="Normal 7 7 5" xfId="4642"/>
    <cellStyle name="Normal 7 8" xfId="4643"/>
    <cellStyle name="Normal 7 8 2" xfId="4644"/>
    <cellStyle name="Normal 7 8 2 2" xfId="4645"/>
    <cellStyle name="Normal 7 8 2 2 2" xfId="4646"/>
    <cellStyle name="Normal 7 8 2 3" xfId="4647"/>
    <cellStyle name="Normal 7 8 3" xfId="4648"/>
    <cellStyle name="Normal 7 8 3 2" xfId="4649"/>
    <cellStyle name="Normal 7 8 4" xfId="4650"/>
    <cellStyle name="Normal 7 9" xfId="4651"/>
    <cellStyle name="Normal 7 9 2" xfId="4652"/>
    <cellStyle name="Normal 7 9 2 2" xfId="4653"/>
    <cellStyle name="Normal 7 9 2 2 2" xfId="4654"/>
    <cellStyle name="Normal 7 9 2 3" xfId="4655"/>
    <cellStyle name="Normal 7 9 3" xfId="4656"/>
    <cellStyle name="Normal 7 9 3 2" xfId="4657"/>
    <cellStyle name="Normal 7 9 4" xfId="4658"/>
    <cellStyle name="Normal 7_EFE" xfId="4659"/>
    <cellStyle name="Normal 8" xfId="4660"/>
    <cellStyle name="Normal 8 10" xfId="4661"/>
    <cellStyle name="Normal 8 10 2" xfId="4662"/>
    <cellStyle name="Normal 8 11" xfId="4663"/>
    <cellStyle name="Normal 8 2" xfId="4664"/>
    <cellStyle name="Normal 8 2 2" xfId="4665"/>
    <cellStyle name="Normal 8 2 2 2" xfId="4666"/>
    <cellStyle name="Normal 8 2 2 2 2" xfId="4667"/>
    <cellStyle name="Normal 8 2 2 2 2 2" xfId="4668"/>
    <cellStyle name="Normal 8 2 2 2 2 2 2" xfId="4669"/>
    <cellStyle name="Normal 8 2 2 2 2 3" xfId="4670"/>
    <cellStyle name="Normal 8 2 2 2 3" xfId="4671"/>
    <cellStyle name="Normal 8 2 2 2 3 2" xfId="4672"/>
    <cellStyle name="Normal 8 2 2 2 4" xfId="4673"/>
    <cellStyle name="Normal 8 2 2 3" xfId="4674"/>
    <cellStyle name="Normal 8 2 2 3 2" xfId="4675"/>
    <cellStyle name="Normal 8 2 2 3 2 2" xfId="4676"/>
    <cellStyle name="Normal 8 2 2 3 3" xfId="4677"/>
    <cellStyle name="Normal 8 2 2 4" xfId="4678"/>
    <cellStyle name="Normal 8 2 2 4 2" xfId="4679"/>
    <cellStyle name="Normal 8 2 2 5" xfId="4680"/>
    <cellStyle name="Normal 8 2 3" xfId="4681"/>
    <cellStyle name="Normal 8 2 3 2" xfId="4682"/>
    <cellStyle name="Normal 8 2 3 2 2" xfId="4683"/>
    <cellStyle name="Normal 8 2 3 2 2 2" xfId="4684"/>
    <cellStyle name="Normal 8 2 3 2 3" xfId="4685"/>
    <cellStyle name="Normal 8 2 3 3" xfId="4686"/>
    <cellStyle name="Normal 8 2 3 3 2" xfId="4687"/>
    <cellStyle name="Normal 8 2 3 4" xfId="4688"/>
    <cellStyle name="Normal 8 2 4" xfId="4689"/>
    <cellStyle name="Normal 8 2 4 2" xfId="4690"/>
    <cellStyle name="Normal 8 2 4 2 2" xfId="4691"/>
    <cellStyle name="Normal 8 2 4 3" xfId="4692"/>
    <cellStyle name="Normal 8 2 5" xfId="4693"/>
    <cellStyle name="Normal 8 2 5 2" xfId="4694"/>
    <cellStyle name="Normal 8 2 6" xfId="4695"/>
    <cellStyle name="Normal 8 3" xfId="4696"/>
    <cellStyle name="Normal 8 3 2" xfId="4697"/>
    <cellStyle name="Normal 8 3 2 2" xfId="4698"/>
    <cellStyle name="Normal 8 3 2 2 2" xfId="4699"/>
    <cellStyle name="Normal 8 3 2 2 2 2" xfId="4700"/>
    <cellStyle name="Normal 8 3 2 2 2 2 2" xfId="4701"/>
    <cellStyle name="Normal 8 3 2 2 2 3" xfId="4702"/>
    <cellStyle name="Normal 8 3 2 2 3" xfId="4703"/>
    <cellStyle name="Normal 8 3 2 2 3 2" xfId="4704"/>
    <cellStyle name="Normal 8 3 2 2 4" xfId="4705"/>
    <cellStyle name="Normal 8 3 2 3" xfId="4706"/>
    <cellStyle name="Normal 8 3 2 3 2" xfId="4707"/>
    <cellStyle name="Normal 8 3 2 3 2 2" xfId="4708"/>
    <cellStyle name="Normal 8 3 2 3 3" xfId="4709"/>
    <cellStyle name="Normal 8 3 2 4" xfId="4710"/>
    <cellStyle name="Normal 8 3 2 4 2" xfId="4711"/>
    <cellStyle name="Normal 8 3 2 5" xfId="4712"/>
    <cellStyle name="Normal 8 3 3" xfId="4713"/>
    <cellStyle name="Normal 8 3 3 2" xfId="4714"/>
    <cellStyle name="Normal 8 3 3 2 2" xfId="4715"/>
    <cellStyle name="Normal 8 3 3 2 2 2" xfId="4716"/>
    <cellStyle name="Normal 8 3 3 2 3" xfId="4717"/>
    <cellStyle name="Normal 8 3 3 3" xfId="4718"/>
    <cellStyle name="Normal 8 3 3 3 2" xfId="4719"/>
    <cellStyle name="Normal 8 3 3 4" xfId="4720"/>
    <cellStyle name="Normal 8 3 4" xfId="4721"/>
    <cellStyle name="Normal 8 3 4 2" xfId="4722"/>
    <cellStyle name="Normal 8 3 4 2 2" xfId="4723"/>
    <cellStyle name="Normal 8 3 4 3" xfId="4724"/>
    <cellStyle name="Normal 8 3 5" xfId="4725"/>
    <cellStyle name="Normal 8 3 5 2" xfId="4726"/>
    <cellStyle name="Normal 8 3 6" xfId="4727"/>
    <cellStyle name="Normal 8 4" xfId="4728"/>
    <cellStyle name="Normal 8 4 2" xfId="4729"/>
    <cellStyle name="Normal 8 4 2 2" xfId="4730"/>
    <cellStyle name="Normal 8 4 2 2 2" xfId="4731"/>
    <cellStyle name="Normal 8 4 2 2 2 2" xfId="4732"/>
    <cellStyle name="Normal 8 4 2 2 2 2 2" xfId="4733"/>
    <cellStyle name="Normal 8 4 2 2 2 3" xfId="4734"/>
    <cellStyle name="Normal 8 4 2 2 3" xfId="4735"/>
    <cellStyle name="Normal 8 4 2 2 3 2" xfId="4736"/>
    <cellStyle name="Normal 8 4 2 2 4" xfId="4737"/>
    <cellStyle name="Normal 8 4 2 3" xfId="4738"/>
    <cellStyle name="Normal 8 4 2 3 2" xfId="4739"/>
    <cellStyle name="Normal 8 4 2 3 2 2" xfId="4740"/>
    <cellStyle name="Normal 8 4 2 3 3" xfId="4741"/>
    <cellStyle name="Normal 8 4 2 4" xfId="4742"/>
    <cellStyle name="Normal 8 4 2 4 2" xfId="4743"/>
    <cellStyle name="Normal 8 4 2 5" xfId="4744"/>
    <cellStyle name="Normal 8 4 3" xfId="4745"/>
    <cellStyle name="Normal 8 4 3 2" xfId="4746"/>
    <cellStyle name="Normal 8 4 3 2 2" xfId="4747"/>
    <cellStyle name="Normal 8 4 3 2 2 2" xfId="4748"/>
    <cellStyle name="Normal 8 4 3 2 3" xfId="4749"/>
    <cellStyle name="Normal 8 4 3 3" xfId="4750"/>
    <cellStyle name="Normal 8 4 3 3 2" xfId="4751"/>
    <cellStyle name="Normal 8 4 3 4" xfId="4752"/>
    <cellStyle name="Normal 8 4 4" xfId="4753"/>
    <cellStyle name="Normal 8 4 4 2" xfId="4754"/>
    <cellStyle name="Normal 8 4 4 2 2" xfId="4755"/>
    <cellStyle name="Normal 8 4 4 3" xfId="4756"/>
    <cellStyle name="Normal 8 4 5" xfId="4757"/>
    <cellStyle name="Normal 8 4 5 2" xfId="4758"/>
    <cellStyle name="Normal 8 4 6" xfId="4759"/>
    <cellStyle name="Normal 8 5" xfId="4760"/>
    <cellStyle name="Normal 8 5 2" xfId="4761"/>
    <cellStyle name="Normal 8 5 2 2" xfId="4762"/>
    <cellStyle name="Normal 8 5 2 2 2" xfId="4763"/>
    <cellStyle name="Normal 8 5 2 2 2 2" xfId="4764"/>
    <cellStyle name="Normal 8 5 2 2 2 2 2" xfId="4765"/>
    <cellStyle name="Normal 8 5 2 2 2 3" xfId="4766"/>
    <cellStyle name="Normal 8 5 2 2 3" xfId="4767"/>
    <cellStyle name="Normal 8 5 2 2 3 2" xfId="4768"/>
    <cellStyle name="Normal 8 5 2 2 4" xfId="4769"/>
    <cellStyle name="Normal 8 5 2 3" xfId="4770"/>
    <cellStyle name="Normal 8 5 2 3 2" xfId="4771"/>
    <cellStyle name="Normal 8 5 2 3 2 2" xfId="4772"/>
    <cellStyle name="Normal 8 5 2 3 3" xfId="4773"/>
    <cellStyle name="Normal 8 5 2 4" xfId="4774"/>
    <cellStyle name="Normal 8 5 2 4 2" xfId="4775"/>
    <cellStyle name="Normal 8 5 2 5" xfId="4776"/>
    <cellStyle name="Normal 8 5 3" xfId="4777"/>
    <cellStyle name="Normal 8 5 3 2" xfId="4778"/>
    <cellStyle name="Normal 8 5 3 2 2" xfId="4779"/>
    <cellStyle name="Normal 8 5 3 2 2 2" xfId="4780"/>
    <cellStyle name="Normal 8 5 3 2 3" xfId="4781"/>
    <cellStyle name="Normal 8 5 3 3" xfId="4782"/>
    <cellStyle name="Normal 8 5 3 3 2" xfId="4783"/>
    <cellStyle name="Normal 8 5 3 4" xfId="4784"/>
    <cellStyle name="Normal 8 5 4" xfId="4785"/>
    <cellStyle name="Normal 8 5 4 2" xfId="4786"/>
    <cellStyle name="Normal 8 5 4 2 2" xfId="4787"/>
    <cellStyle name="Normal 8 5 4 3" xfId="4788"/>
    <cellStyle name="Normal 8 5 5" xfId="4789"/>
    <cellStyle name="Normal 8 5 5 2" xfId="4790"/>
    <cellStyle name="Normal 8 5 6" xfId="4791"/>
    <cellStyle name="Normal 8 6" xfId="4792"/>
    <cellStyle name="Normal 8 6 2" xfId="4793"/>
    <cellStyle name="Normal 8 6 2 2" xfId="4794"/>
    <cellStyle name="Normal 8 6 2 2 2" xfId="4795"/>
    <cellStyle name="Normal 8 6 2 2 2 2" xfId="4796"/>
    <cellStyle name="Normal 8 6 2 2 3" xfId="4797"/>
    <cellStyle name="Normal 8 6 2 3" xfId="4798"/>
    <cellStyle name="Normal 8 6 2 3 2" xfId="4799"/>
    <cellStyle name="Normal 8 6 2 4" xfId="4800"/>
    <cellStyle name="Normal 8 6 3" xfId="4801"/>
    <cellStyle name="Normal 8 6 3 2" xfId="4802"/>
    <cellStyle name="Normal 8 6 3 2 2" xfId="4803"/>
    <cellStyle name="Normal 8 6 3 3" xfId="4804"/>
    <cellStyle name="Normal 8 6 4" xfId="4805"/>
    <cellStyle name="Normal 8 6 4 2" xfId="4806"/>
    <cellStyle name="Normal 8 6 5" xfId="4807"/>
    <cellStyle name="Normal 8 7" xfId="4808"/>
    <cellStyle name="Normal 8 7 2" xfId="4809"/>
    <cellStyle name="Normal 8 7 2 2" xfId="4810"/>
    <cellStyle name="Normal 8 7 2 2 2" xfId="4811"/>
    <cellStyle name="Normal 8 7 2 3" xfId="4812"/>
    <cellStyle name="Normal 8 7 3" xfId="4813"/>
    <cellStyle name="Normal 8 7 3 2" xfId="4814"/>
    <cellStyle name="Normal 8 7 4" xfId="4815"/>
    <cellStyle name="Normal 8 8" xfId="4816"/>
    <cellStyle name="Normal 8 8 2" xfId="4817"/>
    <cellStyle name="Normal 8 8 2 2" xfId="4818"/>
    <cellStyle name="Normal 8 8 3" xfId="4819"/>
    <cellStyle name="Normal 8 9" xfId="4820"/>
    <cellStyle name="Normal 8 9 2" xfId="4821"/>
    <cellStyle name="Normal 8 9 2 2" xfId="4822"/>
    <cellStyle name="Normal 8 9 3" xfId="4823"/>
    <cellStyle name="Normal 9" xfId="4824"/>
    <cellStyle name="Normal 9 10" xfId="4825"/>
    <cellStyle name="Normal 9 10 2" xfId="4826"/>
    <cellStyle name="Normal 9 10 2 2" xfId="4827"/>
    <cellStyle name="Normal 9 10 3" xfId="4828"/>
    <cellStyle name="Normal 9 11" xfId="4829"/>
    <cellStyle name="Normal 9 11 2" xfId="4830"/>
    <cellStyle name="Normal 9 12" xfId="4831"/>
    <cellStyle name="Normal 9 2" xfId="4832"/>
    <cellStyle name="Normal 9 2 2" xfId="4833"/>
    <cellStyle name="Normal 9 2 2 2" xfId="4834"/>
    <cellStyle name="Normal 9 2 2 2 2" xfId="4835"/>
    <cellStyle name="Normal 9 2 2 2 2 2" xfId="4836"/>
    <cellStyle name="Normal 9 2 2 2 2 2 2" xfId="4837"/>
    <cellStyle name="Normal 9 2 2 2 2 3" xfId="4838"/>
    <cellStyle name="Normal 9 2 2 2 3" xfId="4839"/>
    <cellStyle name="Normal 9 2 2 2 3 2" xfId="4840"/>
    <cellStyle name="Normal 9 2 2 2 4" xfId="4841"/>
    <cellStyle name="Normal 9 2 2 3" xfId="4842"/>
    <cellStyle name="Normal 9 2 2 3 2" xfId="4843"/>
    <cellStyle name="Normal 9 2 2 3 2 2" xfId="4844"/>
    <cellStyle name="Normal 9 2 2 3 3" xfId="4845"/>
    <cellStyle name="Normal 9 2 2 4" xfId="4846"/>
    <cellStyle name="Normal 9 2 2 4 2" xfId="4847"/>
    <cellStyle name="Normal 9 2 2 5" xfId="4848"/>
    <cellStyle name="Normal 9 2 3" xfId="4849"/>
    <cellStyle name="Normal 9 2 3 2" xfId="4850"/>
    <cellStyle name="Normal 9 2 3 2 2" xfId="4851"/>
    <cellStyle name="Normal 9 2 3 2 2 2" xfId="4852"/>
    <cellStyle name="Normal 9 2 3 2 3" xfId="4853"/>
    <cellStyle name="Normal 9 2 3 3" xfId="4854"/>
    <cellStyle name="Normal 9 2 3 3 2" xfId="4855"/>
    <cellStyle name="Normal 9 2 3 4" xfId="4856"/>
    <cellStyle name="Normal 9 3" xfId="4857"/>
    <cellStyle name="Normal 9 3 2" xfId="4858"/>
    <cellStyle name="Normal 9 3 2 2" xfId="4859"/>
    <cellStyle name="Normal 9 3 2 2 2" xfId="4860"/>
    <cellStyle name="Normal 9 3 2 2 2 2" xfId="4861"/>
    <cellStyle name="Normal 9 3 2 2 2 2 2" xfId="4862"/>
    <cellStyle name="Normal 9 3 2 2 2 3" xfId="4863"/>
    <cellStyle name="Normal 9 3 2 2 3" xfId="4864"/>
    <cellStyle name="Normal 9 3 2 2 3 2" xfId="4865"/>
    <cellStyle name="Normal 9 3 2 2 4" xfId="4866"/>
    <cellStyle name="Normal 9 3 2 3" xfId="4867"/>
    <cellStyle name="Normal 9 3 2 3 2" xfId="4868"/>
    <cellStyle name="Normal 9 3 2 3 2 2" xfId="4869"/>
    <cellStyle name="Normal 9 3 2 3 3" xfId="4870"/>
    <cellStyle name="Normal 9 3 2 4" xfId="4871"/>
    <cellStyle name="Normal 9 3 2 4 2" xfId="4872"/>
    <cellStyle name="Normal 9 3 2 5" xfId="4873"/>
    <cellStyle name="Normal 9 3 3" xfId="4874"/>
    <cellStyle name="Normal 9 3 3 2" xfId="4875"/>
    <cellStyle name="Normal 9 3 3 2 2" xfId="4876"/>
    <cellStyle name="Normal 9 3 3 2 2 2" xfId="4877"/>
    <cellStyle name="Normal 9 3 3 2 3" xfId="4878"/>
    <cellStyle name="Normal 9 3 3 3" xfId="4879"/>
    <cellStyle name="Normal 9 3 3 3 2" xfId="4880"/>
    <cellStyle name="Normal 9 3 3 4" xfId="4881"/>
    <cellStyle name="Normal 9 4" xfId="4882"/>
    <cellStyle name="Normal 9 4 2" xfId="4883"/>
    <cellStyle name="Normal 9 4 2 2" xfId="4884"/>
    <cellStyle name="Normal 9 4 2 2 2" xfId="4885"/>
    <cellStyle name="Normal 9 4 2 2 2 2" xfId="4886"/>
    <cellStyle name="Normal 9 4 2 2 2 2 2" xfId="4887"/>
    <cellStyle name="Normal 9 4 2 2 2 3" xfId="4888"/>
    <cellStyle name="Normal 9 4 2 2 3" xfId="4889"/>
    <cellStyle name="Normal 9 4 2 2 3 2" xfId="4890"/>
    <cellStyle name="Normal 9 4 2 2 4" xfId="4891"/>
    <cellStyle name="Normal 9 4 2 3" xfId="4892"/>
    <cellStyle name="Normal 9 4 2 3 2" xfId="4893"/>
    <cellStyle name="Normal 9 4 2 3 2 2" xfId="4894"/>
    <cellStyle name="Normal 9 4 2 3 3" xfId="4895"/>
    <cellStyle name="Normal 9 4 2 4" xfId="4896"/>
    <cellStyle name="Normal 9 4 2 4 2" xfId="4897"/>
    <cellStyle name="Normal 9 4 2 5" xfId="4898"/>
    <cellStyle name="Normal 9 4 3" xfId="4899"/>
    <cellStyle name="Normal 9 4 3 2" xfId="4900"/>
    <cellStyle name="Normal 9 4 3 2 2" xfId="4901"/>
    <cellStyle name="Normal 9 4 3 2 2 2" xfId="4902"/>
    <cellStyle name="Normal 9 4 3 2 3" xfId="4903"/>
    <cellStyle name="Normal 9 4 3 3" xfId="4904"/>
    <cellStyle name="Normal 9 4 3 3 2" xfId="4905"/>
    <cellStyle name="Normal 9 4 3 4" xfId="4906"/>
    <cellStyle name="Normal 9 4 4" xfId="4907"/>
    <cellStyle name="Normal 9 4 4 2" xfId="4908"/>
    <cellStyle name="Normal 9 4 4 2 2" xfId="4909"/>
    <cellStyle name="Normal 9 4 4 3" xfId="4910"/>
    <cellStyle name="Normal 9 4 5" xfId="4911"/>
    <cellStyle name="Normal 9 4 5 2" xfId="4912"/>
    <cellStyle name="Normal 9 4 6" xfId="4913"/>
    <cellStyle name="Normal 9 5" xfId="4914"/>
    <cellStyle name="Normal 9 5 2" xfId="4915"/>
    <cellStyle name="Normal 9 5 2 2" xfId="4916"/>
    <cellStyle name="Normal 9 5 2 2 2" xfId="4917"/>
    <cellStyle name="Normal 9 5 2 2 2 2" xfId="4918"/>
    <cellStyle name="Normal 9 5 2 2 3" xfId="4919"/>
    <cellStyle name="Normal 9 5 2 3" xfId="4920"/>
    <cellStyle name="Normal 9 5 2 3 2" xfId="4921"/>
    <cellStyle name="Normal 9 5 2 4" xfId="4922"/>
    <cellStyle name="Normal 9 5 3" xfId="4923"/>
    <cellStyle name="Normal 9 5 3 2" xfId="4924"/>
    <cellStyle name="Normal 9 5 3 2 2" xfId="4925"/>
    <cellStyle name="Normal 9 5 3 3" xfId="4926"/>
    <cellStyle name="Normal 9 5 4" xfId="4927"/>
    <cellStyle name="Normal 9 5 4 2" xfId="4928"/>
    <cellStyle name="Normal 9 5 5" xfId="4929"/>
    <cellStyle name="Normal 9 6" xfId="4930"/>
    <cellStyle name="Normal 9 6 2" xfId="4931"/>
    <cellStyle name="Normal 9 6 2 2" xfId="4932"/>
    <cellStyle name="Normal 9 6 2 2 2" xfId="4933"/>
    <cellStyle name="Normal 9 6 2 3" xfId="4934"/>
    <cellStyle name="Normal 9 6 3" xfId="4935"/>
    <cellStyle name="Normal 9 6 3 2" xfId="4936"/>
    <cellStyle name="Normal 9 6 4" xfId="4937"/>
    <cellStyle name="Normal 9 7" xfId="4938"/>
    <cellStyle name="Normal 9 7 2" xfId="4939"/>
    <cellStyle name="Normal 9 7 2 2" xfId="4940"/>
    <cellStyle name="Normal 9 7 2 2 2" xfId="4941"/>
    <cellStyle name="Normal 9 7 2 3" xfId="4942"/>
    <cellStyle name="Normal 9 7 3" xfId="4943"/>
    <cellStyle name="Normal 9 7 3 2" xfId="4944"/>
    <cellStyle name="Normal 9 7 4" xfId="4945"/>
    <cellStyle name="Normal 9 8" xfId="4946"/>
    <cellStyle name="Normal 9 8 2" xfId="4947"/>
    <cellStyle name="Normal 9 8 2 2" xfId="4948"/>
    <cellStyle name="Normal 9 8 3" xfId="4949"/>
    <cellStyle name="Normal 9 9" xfId="4950"/>
    <cellStyle name="Notas 10" xfId="4951"/>
    <cellStyle name="Notas 10 2" xfId="4952"/>
    <cellStyle name="Notas 10 2 2" xfId="4953"/>
    <cellStyle name="Notas 10 2 2 2" xfId="4954"/>
    <cellStyle name="Notas 10 2 2 2 2" xfId="4955"/>
    <cellStyle name="Notas 10 2 2 2 2 2" xfId="4956"/>
    <cellStyle name="Notas 10 2 2 2 3" xfId="4957"/>
    <cellStyle name="Notas 10 2 2 3" xfId="4958"/>
    <cellStyle name="Notas 10 2 2 3 2" xfId="4959"/>
    <cellStyle name="Notas 10 2 2 4" xfId="4960"/>
    <cellStyle name="Notas 10 2 3" xfId="4961"/>
    <cellStyle name="Notas 10 2 3 2" xfId="4962"/>
    <cellStyle name="Notas 10 2 3 2 2" xfId="4963"/>
    <cellStyle name="Notas 10 2 3 3" xfId="4964"/>
    <cellStyle name="Notas 10 2 4" xfId="4965"/>
    <cellStyle name="Notas 10 2 4 2" xfId="4966"/>
    <cellStyle name="Notas 10 2 5" xfId="4967"/>
    <cellStyle name="Notas 10 3" xfId="4968"/>
    <cellStyle name="Notas 10 3 2" xfId="4969"/>
    <cellStyle name="Notas 10 3 2 2" xfId="4970"/>
    <cellStyle name="Notas 10 3 2 2 2" xfId="4971"/>
    <cellStyle name="Notas 10 3 2 2 2 2" xfId="4972"/>
    <cellStyle name="Notas 10 3 2 2 3" xfId="4973"/>
    <cellStyle name="Notas 10 3 2 3" xfId="4974"/>
    <cellStyle name="Notas 10 3 2 3 2" xfId="4975"/>
    <cellStyle name="Notas 10 3 2 4" xfId="4976"/>
    <cellStyle name="Notas 10 3 3" xfId="4977"/>
    <cellStyle name="Notas 10 3 3 2" xfId="4978"/>
    <cellStyle name="Notas 10 3 3 2 2" xfId="4979"/>
    <cellStyle name="Notas 10 3 3 3" xfId="4980"/>
    <cellStyle name="Notas 10 3 4" xfId="4981"/>
    <cellStyle name="Notas 10 3 4 2" xfId="4982"/>
    <cellStyle name="Notas 10 3 5" xfId="4983"/>
    <cellStyle name="Notas 10 4" xfId="4984"/>
    <cellStyle name="Notas 10 4 2" xfId="4985"/>
    <cellStyle name="Notas 10 4 2 2" xfId="4986"/>
    <cellStyle name="Notas 10 4 2 2 2" xfId="4987"/>
    <cellStyle name="Notas 10 4 2 3" xfId="4988"/>
    <cellStyle name="Notas 10 4 3" xfId="4989"/>
    <cellStyle name="Notas 10 4 3 2" xfId="4990"/>
    <cellStyle name="Notas 10 4 4" xfId="4991"/>
    <cellStyle name="Notas 10 5" xfId="4992"/>
    <cellStyle name="Notas 10 5 2" xfId="4993"/>
    <cellStyle name="Notas 10 5 2 2" xfId="4994"/>
    <cellStyle name="Notas 10 5 3" xfId="4995"/>
    <cellStyle name="Notas 10 6" xfId="4996"/>
    <cellStyle name="Notas 10 6 2" xfId="4997"/>
    <cellStyle name="Notas 10 7" xfId="4998"/>
    <cellStyle name="Notas 11" xfId="4999"/>
    <cellStyle name="Notas 11 2" xfId="5000"/>
    <cellStyle name="Notas 11 2 2" xfId="5001"/>
    <cellStyle name="Notas 11 2 2 2" xfId="5002"/>
    <cellStyle name="Notas 11 2 2 2 2" xfId="5003"/>
    <cellStyle name="Notas 11 2 2 2 2 2" xfId="5004"/>
    <cellStyle name="Notas 11 2 2 2 3" xfId="5005"/>
    <cellStyle name="Notas 11 2 2 3" xfId="5006"/>
    <cellStyle name="Notas 11 2 2 3 2" xfId="5007"/>
    <cellStyle name="Notas 11 2 2 4" xfId="5008"/>
    <cellStyle name="Notas 11 2 3" xfId="5009"/>
    <cellStyle name="Notas 11 2 3 2" xfId="5010"/>
    <cellStyle name="Notas 11 2 3 2 2" xfId="5011"/>
    <cellStyle name="Notas 11 2 3 3" xfId="5012"/>
    <cellStyle name="Notas 11 2 4" xfId="5013"/>
    <cellStyle name="Notas 11 2 4 2" xfId="5014"/>
    <cellStyle name="Notas 11 2 5" xfId="5015"/>
    <cellStyle name="Notas 11 3" xfId="5016"/>
    <cellStyle name="Notas 11 3 2" xfId="5017"/>
    <cellStyle name="Notas 11 3 2 2" xfId="5018"/>
    <cellStyle name="Notas 11 3 2 2 2" xfId="5019"/>
    <cellStyle name="Notas 11 3 2 2 2 2" xfId="5020"/>
    <cellStyle name="Notas 11 3 2 2 3" xfId="5021"/>
    <cellStyle name="Notas 11 3 2 3" xfId="5022"/>
    <cellStyle name="Notas 11 3 2 3 2" xfId="5023"/>
    <cellStyle name="Notas 11 3 2 4" xfId="5024"/>
    <cellStyle name="Notas 11 3 3" xfId="5025"/>
    <cellStyle name="Notas 11 3 3 2" xfId="5026"/>
    <cellStyle name="Notas 11 3 3 2 2" xfId="5027"/>
    <cellStyle name="Notas 11 3 3 3" xfId="5028"/>
    <cellStyle name="Notas 11 3 4" xfId="5029"/>
    <cellStyle name="Notas 11 3 4 2" xfId="5030"/>
    <cellStyle name="Notas 11 3 5" xfId="5031"/>
    <cellStyle name="Notas 11 4" xfId="5032"/>
    <cellStyle name="Notas 11 4 2" xfId="5033"/>
    <cellStyle name="Notas 11 4 2 2" xfId="5034"/>
    <cellStyle name="Notas 11 4 2 2 2" xfId="5035"/>
    <cellStyle name="Notas 11 4 2 3" xfId="5036"/>
    <cellStyle name="Notas 11 4 3" xfId="5037"/>
    <cellStyle name="Notas 11 4 3 2" xfId="5038"/>
    <cellStyle name="Notas 11 4 4" xfId="5039"/>
    <cellStyle name="Notas 11 5" xfId="5040"/>
    <cellStyle name="Notas 11 5 2" xfId="5041"/>
    <cellStyle name="Notas 11 5 2 2" xfId="5042"/>
    <cellStyle name="Notas 11 5 3" xfId="5043"/>
    <cellStyle name="Notas 11 6" xfId="5044"/>
    <cellStyle name="Notas 11 6 2" xfId="5045"/>
    <cellStyle name="Notas 11 7" xfId="5046"/>
    <cellStyle name="Notas 12" xfId="5047"/>
    <cellStyle name="Notas 12 2" xfId="5048"/>
    <cellStyle name="Notas 12 2 2" xfId="5049"/>
    <cellStyle name="Notas 12 2 2 2" xfId="5050"/>
    <cellStyle name="Notas 12 2 2 2 2" xfId="5051"/>
    <cellStyle name="Notas 12 2 2 2 2 2" xfId="5052"/>
    <cellStyle name="Notas 12 2 2 2 3" xfId="5053"/>
    <cellStyle name="Notas 12 2 2 3" xfId="5054"/>
    <cellStyle name="Notas 12 2 2 3 2" xfId="5055"/>
    <cellStyle name="Notas 12 2 2 4" xfId="5056"/>
    <cellStyle name="Notas 12 2 3" xfId="5057"/>
    <cellStyle name="Notas 12 2 3 2" xfId="5058"/>
    <cellStyle name="Notas 12 2 3 2 2" xfId="5059"/>
    <cellStyle name="Notas 12 2 3 3" xfId="5060"/>
    <cellStyle name="Notas 12 2 4" xfId="5061"/>
    <cellStyle name="Notas 12 2 4 2" xfId="5062"/>
    <cellStyle name="Notas 12 2 5" xfId="5063"/>
    <cellStyle name="Notas 12 3" xfId="5064"/>
    <cellStyle name="Notas 12 3 2" xfId="5065"/>
    <cellStyle name="Notas 12 3 2 2" xfId="5066"/>
    <cellStyle name="Notas 12 3 2 2 2" xfId="5067"/>
    <cellStyle name="Notas 12 3 2 2 2 2" xfId="5068"/>
    <cellStyle name="Notas 12 3 2 2 3" xfId="5069"/>
    <cellStyle name="Notas 12 3 2 3" xfId="5070"/>
    <cellStyle name="Notas 12 3 2 3 2" xfId="5071"/>
    <cellStyle name="Notas 12 3 2 4" xfId="5072"/>
    <cellStyle name="Notas 12 3 3" xfId="5073"/>
    <cellStyle name="Notas 12 3 3 2" xfId="5074"/>
    <cellStyle name="Notas 12 3 3 2 2" xfId="5075"/>
    <cellStyle name="Notas 12 3 3 3" xfId="5076"/>
    <cellStyle name="Notas 12 3 4" xfId="5077"/>
    <cellStyle name="Notas 12 3 4 2" xfId="5078"/>
    <cellStyle name="Notas 12 3 5" xfId="5079"/>
    <cellStyle name="Notas 12 4" xfId="5080"/>
    <cellStyle name="Notas 12 4 2" xfId="5081"/>
    <cellStyle name="Notas 12 4 2 2" xfId="5082"/>
    <cellStyle name="Notas 12 4 2 2 2" xfId="5083"/>
    <cellStyle name="Notas 12 4 2 3" xfId="5084"/>
    <cellStyle name="Notas 12 4 3" xfId="5085"/>
    <cellStyle name="Notas 12 4 3 2" xfId="5086"/>
    <cellStyle name="Notas 12 4 4" xfId="5087"/>
    <cellStyle name="Notas 12 5" xfId="5088"/>
    <cellStyle name="Notas 12 5 2" xfId="5089"/>
    <cellStyle name="Notas 12 5 2 2" xfId="5090"/>
    <cellStyle name="Notas 12 5 3" xfId="5091"/>
    <cellStyle name="Notas 12 6" xfId="5092"/>
    <cellStyle name="Notas 12 6 2" xfId="5093"/>
    <cellStyle name="Notas 12 7" xfId="5094"/>
    <cellStyle name="Notas 13" xfId="5095"/>
    <cellStyle name="Notas 13 2" xfId="5096"/>
    <cellStyle name="Notas 13 2 2" xfId="5097"/>
    <cellStyle name="Notas 13 2 2 2" xfId="5098"/>
    <cellStyle name="Notas 13 2 3" xfId="5099"/>
    <cellStyle name="Notas 14" xfId="5100"/>
    <cellStyle name="Notas 14 2" xfId="5101"/>
    <cellStyle name="Notas 14 2 2" xfId="5102"/>
    <cellStyle name="Notas 14 2 2 2" xfId="5103"/>
    <cellStyle name="Notas 14 2 3" xfId="5104"/>
    <cellStyle name="Notas 2" xfId="5105"/>
    <cellStyle name="Notas 2 2" xfId="5106"/>
    <cellStyle name="Notas 2 2 2" xfId="5107"/>
    <cellStyle name="Notas 2 2 2 2" xfId="5108"/>
    <cellStyle name="Notas 2 2 2 2 2" xfId="5109"/>
    <cellStyle name="Notas 2 2 2 2 2 2" xfId="5110"/>
    <cellStyle name="Notas 2 2 2 2 2 2 2" xfId="5111"/>
    <cellStyle name="Notas 2 2 2 2 2 3" xfId="5112"/>
    <cellStyle name="Notas 2 2 2 2 3" xfId="5113"/>
    <cellStyle name="Notas 2 2 2 2 3 2" xfId="5114"/>
    <cellStyle name="Notas 2 2 2 2 4" xfId="5115"/>
    <cellStyle name="Notas 2 2 2 3" xfId="5116"/>
    <cellStyle name="Notas 2 2 2 3 2" xfId="5117"/>
    <cellStyle name="Notas 2 2 2 3 2 2" xfId="5118"/>
    <cellStyle name="Notas 2 2 2 3 3" xfId="5119"/>
    <cellStyle name="Notas 2 2 2 4" xfId="5120"/>
    <cellStyle name="Notas 2 2 2 4 2" xfId="5121"/>
    <cellStyle name="Notas 2 2 2 5" xfId="5122"/>
    <cellStyle name="Notas 2 2 3" xfId="5123"/>
    <cellStyle name="Notas 2 2 3 2" xfId="5124"/>
    <cellStyle name="Notas 2 2 3 2 2" xfId="5125"/>
    <cellStyle name="Notas 2 2 3 2 2 2" xfId="5126"/>
    <cellStyle name="Notas 2 2 3 2 3" xfId="5127"/>
    <cellStyle name="Notas 2 2 3 3" xfId="5128"/>
    <cellStyle name="Notas 2 2 3 3 2" xfId="5129"/>
    <cellStyle name="Notas 2 2 3 4" xfId="5130"/>
    <cellStyle name="Notas 2 2 4" xfId="5131"/>
    <cellStyle name="Notas 2 2 4 2" xfId="5132"/>
    <cellStyle name="Notas 2 2 4 2 2" xfId="5133"/>
    <cellStyle name="Notas 2 2 4 3" xfId="5134"/>
    <cellStyle name="Notas 2 2 5" xfId="5135"/>
    <cellStyle name="Notas 2 2 5 2" xfId="5136"/>
    <cellStyle name="Notas 2 2 6" xfId="5137"/>
    <cellStyle name="Notas 2 3" xfId="5138"/>
    <cellStyle name="Notas 2 3 2" xfId="5139"/>
    <cellStyle name="Notas 2 3 2 2" xfId="5140"/>
    <cellStyle name="Notas 2 3 2 2 2" xfId="5141"/>
    <cellStyle name="Notas 2 3 2 2 2 2" xfId="5142"/>
    <cellStyle name="Notas 2 3 2 2 3" xfId="5143"/>
    <cellStyle name="Notas 2 3 2 3" xfId="5144"/>
    <cellStyle name="Notas 2 3 2 3 2" xfId="5145"/>
    <cellStyle name="Notas 2 3 2 4" xfId="5146"/>
    <cellStyle name="Notas 2 3 3" xfId="5147"/>
    <cellStyle name="Notas 2 3 3 2" xfId="5148"/>
    <cellStyle name="Notas 2 3 3 2 2" xfId="5149"/>
    <cellStyle name="Notas 2 3 3 3" xfId="5150"/>
    <cellStyle name="Notas 2 3 4" xfId="5151"/>
    <cellStyle name="Notas 2 3 4 2" xfId="5152"/>
    <cellStyle name="Notas 2 3 5" xfId="5153"/>
    <cellStyle name="Notas 2 4" xfId="5154"/>
    <cellStyle name="Notas 2 4 2" xfId="5155"/>
    <cellStyle name="Notas 2 4 2 2" xfId="5156"/>
    <cellStyle name="Notas 2 4 2 2 2" xfId="5157"/>
    <cellStyle name="Notas 2 4 2 2 2 2" xfId="5158"/>
    <cellStyle name="Notas 2 4 2 2 3" xfId="5159"/>
    <cellStyle name="Notas 2 4 2 3" xfId="5160"/>
    <cellStyle name="Notas 2 4 2 3 2" xfId="5161"/>
    <cellStyle name="Notas 2 4 2 4" xfId="5162"/>
    <cellStyle name="Notas 2 4 3" xfId="5163"/>
    <cellStyle name="Notas 2 4 3 2" xfId="5164"/>
    <cellStyle name="Notas 2 4 3 2 2" xfId="5165"/>
    <cellStyle name="Notas 2 4 3 3" xfId="5166"/>
    <cellStyle name="Notas 2 4 4" xfId="5167"/>
    <cellStyle name="Notas 2 4 4 2" xfId="5168"/>
    <cellStyle name="Notas 2 4 5" xfId="5169"/>
    <cellStyle name="Notas 2 5" xfId="5170"/>
    <cellStyle name="Notas 2 5 2" xfId="5171"/>
    <cellStyle name="Notas 2 5 2 2" xfId="5172"/>
    <cellStyle name="Notas 2 5 2 2 2" xfId="5173"/>
    <cellStyle name="Notas 2 5 2 3" xfId="5174"/>
    <cellStyle name="Notas 2 5 3" xfId="5175"/>
    <cellStyle name="Notas 2 5 3 2" xfId="5176"/>
    <cellStyle name="Notas 2 5 4" xfId="5177"/>
    <cellStyle name="Notas 2 6" xfId="5178"/>
    <cellStyle name="Notas 2 6 2" xfId="5179"/>
    <cellStyle name="Notas 2 6 2 2" xfId="5180"/>
    <cellStyle name="Notas 2 6 3" xfId="5181"/>
    <cellStyle name="Notas 2 7" xfId="5182"/>
    <cellStyle name="Notas 2 7 2" xfId="5183"/>
    <cellStyle name="Notas 2 7 2 2" xfId="5184"/>
    <cellStyle name="Notas 2 7 3" xfId="5185"/>
    <cellStyle name="Notas 2 8" xfId="5186"/>
    <cellStyle name="Notas 2 8 2" xfId="5187"/>
    <cellStyle name="Notas 2 9" xfId="5188"/>
    <cellStyle name="Notas 3" xfId="5189"/>
    <cellStyle name="Notas 3 2" xfId="5190"/>
    <cellStyle name="Notas 3 2 2" xfId="5191"/>
    <cellStyle name="Notas 3 2 2 2" xfId="5192"/>
    <cellStyle name="Notas 3 2 2 2 2" xfId="5193"/>
    <cellStyle name="Notas 3 2 2 2 2 2" xfId="5194"/>
    <cellStyle name="Notas 3 2 2 2 3" xfId="5195"/>
    <cellStyle name="Notas 3 2 2 3" xfId="5196"/>
    <cellStyle name="Notas 3 2 2 3 2" xfId="5197"/>
    <cellStyle name="Notas 3 2 2 4" xfId="5198"/>
    <cellStyle name="Notas 3 2 3" xfId="5199"/>
    <cellStyle name="Notas 3 2 3 2" xfId="5200"/>
    <cellStyle name="Notas 3 2 3 2 2" xfId="5201"/>
    <cellStyle name="Notas 3 2 3 3" xfId="5202"/>
    <cellStyle name="Notas 3 2 4" xfId="5203"/>
    <cellStyle name="Notas 3 2 4 2" xfId="5204"/>
    <cellStyle name="Notas 3 2 5" xfId="5205"/>
    <cellStyle name="Notas 3 3" xfId="5206"/>
    <cellStyle name="Notas 3 3 2" xfId="5207"/>
    <cellStyle name="Notas 3 3 2 2" xfId="5208"/>
    <cellStyle name="Notas 3 3 2 2 2" xfId="5209"/>
    <cellStyle name="Notas 3 3 2 2 2 2" xfId="5210"/>
    <cellStyle name="Notas 3 3 2 2 3" xfId="5211"/>
    <cellStyle name="Notas 3 3 2 3" xfId="5212"/>
    <cellStyle name="Notas 3 3 2 3 2" xfId="5213"/>
    <cellStyle name="Notas 3 3 2 4" xfId="5214"/>
    <cellStyle name="Notas 3 3 3" xfId="5215"/>
    <cellStyle name="Notas 3 3 3 2" xfId="5216"/>
    <cellStyle name="Notas 3 3 3 2 2" xfId="5217"/>
    <cellStyle name="Notas 3 3 3 3" xfId="5218"/>
    <cellStyle name="Notas 3 3 4" xfId="5219"/>
    <cellStyle name="Notas 3 3 4 2" xfId="5220"/>
    <cellStyle name="Notas 3 3 5" xfId="5221"/>
    <cellStyle name="Notas 3 4" xfId="5222"/>
    <cellStyle name="Notas 3 4 2" xfId="5223"/>
    <cellStyle name="Notas 3 4 2 2" xfId="5224"/>
    <cellStyle name="Notas 3 4 2 2 2" xfId="5225"/>
    <cellStyle name="Notas 3 4 2 3" xfId="5226"/>
    <cellStyle name="Notas 3 4 3" xfId="5227"/>
    <cellStyle name="Notas 3 4 3 2" xfId="5228"/>
    <cellStyle name="Notas 3 4 4" xfId="5229"/>
    <cellStyle name="Notas 3 5" xfId="5230"/>
    <cellStyle name="Notas 3 5 2" xfId="5231"/>
    <cellStyle name="Notas 3 5 2 2" xfId="5232"/>
    <cellStyle name="Notas 3 5 3" xfId="5233"/>
    <cellStyle name="Notas 3 6" xfId="5234"/>
    <cellStyle name="Notas 3 6 2" xfId="5235"/>
    <cellStyle name="Notas 3 7" xfId="5236"/>
    <cellStyle name="Notas 4" xfId="5237"/>
    <cellStyle name="Notas 4 2" xfId="5238"/>
    <cellStyle name="Notas 4 2 2" xfId="5239"/>
    <cellStyle name="Notas 4 2 2 2" xfId="5240"/>
    <cellStyle name="Notas 4 2 2 2 2" xfId="5241"/>
    <cellStyle name="Notas 4 2 2 2 2 2" xfId="5242"/>
    <cellStyle name="Notas 4 2 2 2 3" xfId="5243"/>
    <cellStyle name="Notas 4 2 2 3" xfId="5244"/>
    <cellStyle name="Notas 4 2 2 3 2" xfId="5245"/>
    <cellStyle name="Notas 4 2 2 4" xfId="5246"/>
    <cellStyle name="Notas 4 2 3" xfId="5247"/>
    <cellStyle name="Notas 4 2 3 2" xfId="5248"/>
    <cellStyle name="Notas 4 2 3 2 2" xfId="5249"/>
    <cellStyle name="Notas 4 2 3 3" xfId="5250"/>
    <cellStyle name="Notas 4 2 4" xfId="5251"/>
    <cellStyle name="Notas 4 2 4 2" xfId="5252"/>
    <cellStyle name="Notas 4 2 5" xfId="5253"/>
    <cellStyle name="Notas 4 3" xfId="5254"/>
    <cellStyle name="Notas 4 3 2" xfId="5255"/>
    <cellStyle name="Notas 4 3 2 2" xfId="5256"/>
    <cellStyle name="Notas 4 3 2 2 2" xfId="5257"/>
    <cellStyle name="Notas 4 3 2 2 2 2" xfId="5258"/>
    <cellStyle name="Notas 4 3 2 2 3" xfId="5259"/>
    <cellStyle name="Notas 4 3 2 3" xfId="5260"/>
    <cellStyle name="Notas 4 3 2 3 2" xfId="5261"/>
    <cellStyle name="Notas 4 3 2 4" xfId="5262"/>
    <cellStyle name="Notas 4 3 3" xfId="5263"/>
    <cellStyle name="Notas 4 3 3 2" xfId="5264"/>
    <cellStyle name="Notas 4 3 3 2 2" xfId="5265"/>
    <cellStyle name="Notas 4 3 3 3" xfId="5266"/>
    <cellStyle name="Notas 4 3 4" xfId="5267"/>
    <cellStyle name="Notas 4 3 4 2" xfId="5268"/>
    <cellStyle name="Notas 4 3 5" xfId="5269"/>
    <cellStyle name="Notas 4 4" xfId="5270"/>
    <cellStyle name="Notas 4 4 2" xfId="5271"/>
    <cellStyle name="Notas 4 4 2 2" xfId="5272"/>
    <cellStyle name="Notas 4 4 2 2 2" xfId="5273"/>
    <cellStyle name="Notas 4 4 2 3" xfId="5274"/>
    <cellStyle name="Notas 4 4 3" xfId="5275"/>
    <cellStyle name="Notas 4 4 3 2" xfId="5276"/>
    <cellStyle name="Notas 4 4 4" xfId="5277"/>
    <cellStyle name="Notas 4 5" xfId="5278"/>
    <cellStyle name="Notas 4 5 2" xfId="5279"/>
    <cellStyle name="Notas 4 5 2 2" xfId="5280"/>
    <cellStyle name="Notas 4 5 3" xfId="5281"/>
    <cellStyle name="Notas 4 6" xfId="5282"/>
    <cellStyle name="Notas 4 6 2" xfId="5283"/>
    <cellStyle name="Notas 4 7" xfId="5284"/>
    <cellStyle name="Notas 5" xfId="5285"/>
    <cellStyle name="Notas 5 2" xfId="5286"/>
    <cellStyle name="Notas 5 2 2" xfId="5287"/>
    <cellStyle name="Notas 5 2 2 2" xfId="5288"/>
    <cellStyle name="Notas 5 2 2 2 2" xfId="5289"/>
    <cellStyle name="Notas 5 2 2 2 2 2" xfId="5290"/>
    <cellStyle name="Notas 5 2 2 2 3" xfId="5291"/>
    <cellStyle name="Notas 5 2 2 3" xfId="5292"/>
    <cellStyle name="Notas 5 2 2 3 2" xfId="5293"/>
    <cellStyle name="Notas 5 2 2 4" xfId="5294"/>
    <cellStyle name="Notas 5 2 3" xfId="5295"/>
    <cellStyle name="Notas 5 2 3 2" xfId="5296"/>
    <cellStyle name="Notas 5 2 3 2 2" xfId="5297"/>
    <cellStyle name="Notas 5 2 3 3" xfId="5298"/>
    <cellStyle name="Notas 5 2 4" xfId="5299"/>
    <cellStyle name="Notas 5 2 4 2" xfId="5300"/>
    <cellStyle name="Notas 5 2 5" xfId="5301"/>
    <cellStyle name="Notas 5 3" xfId="5302"/>
    <cellStyle name="Notas 5 3 2" xfId="5303"/>
    <cellStyle name="Notas 5 3 2 2" xfId="5304"/>
    <cellStyle name="Notas 5 3 2 2 2" xfId="5305"/>
    <cellStyle name="Notas 5 3 2 2 2 2" xfId="5306"/>
    <cellStyle name="Notas 5 3 2 2 3" xfId="5307"/>
    <cellStyle name="Notas 5 3 2 3" xfId="5308"/>
    <cellStyle name="Notas 5 3 2 3 2" xfId="5309"/>
    <cellStyle name="Notas 5 3 2 4" xfId="5310"/>
    <cellStyle name="Notas 5 3 3" xfId="5311"/>
    <cellStyle name="Notas 5 3 3 2" xfId="5312"/>
    <cellStyle name="Notas 5 3 3 2 2" xfId="5313"/>
    <cellStyle name="Notas 5 3 3 3" xfId="5314"/>
    <cellStyle name="Notas 5 3 4" xfId="5315"/>
    <cellStyle name="Notas 5 3 4 2" xfId="5316"/>
    <cellStyle name="Notas 5 3 5" xfId="5317"/>
    <cellStyle name="Notas 5 4" xfId="5318"/>
    <cellStyle name="Notas 5 4 2" xfId="5319"/>
    <cellStyle name="Notas 5 4 2 2" xfId="5320"/>
    <cellStyle name="Notas 5 4 2 2 2" xfId="5321"/>
    <cellStyle name="Notas 5 4 2 3" xfId="5322"/>
    <cellStyle name="Notas 5 4 3" xfId="5323"/>
    <cellStyle name="Notas 5 4 3 2" xfId="5324"/>
    <cellStyle name="Notas 5 4 4" xfId="5325"/>
    <cellStyle name="Notas 5 5" xfId="5326"/>
    <cellStyle name="Notas 5 5 2" xfId="5327"/>
    <cellStyle name="Notas 5 5 2 2" xfId="5328"/>
    <cellStyle name="Notas 5 5 3" xfId="5329"/>
    <cellStyle name="Notas 5 6" xfId="5330"/>
    <cellStyle name="Notas 5 6 2" xfId="5331"/>
    <cellStyle name="Notas 5 7" xfId="5332"/>
    <cellStyle name="Notas 6" xfId="5333"/>
    <cellStyle name="Notas 6 2" xfId="5334"/>
    <cellStyle name="Notas 6 2 2" xfId="5335"/>
    <cellStyle name="Notas 6 2 2 2" xfId="5336"/>
    <cellStyle name="Notas 6 2 2 2 2" xfId="5337"/>
    <cellStyle name="Notas 6 2 2 2 2 2" xfId="5338"/>
    <cellStyle name="Notas 6 2 2 2 3" xfId="5339"/>
    <cellStyle name="Notas 6 2 2 3" xfId="5340"/>
    <cellStyle name="Notas 6 2 2 3 2" xfId="5341"/>
    <cellStyle name="Notas 6 2 2 4" xfId="5342"/>
    <cellStyle name="Notas 6 2 3" xfId="5343"/>
    <cellStyle name="Notas 6 2 3 2" xfId="5344"/>
    <cellStyle name="Notas 6 2 3 2 2" xfId="5345"/>
    <cellStyle name="Notas 6 2 3 3" xfId="5346"/>
    <cellStyle name="Notas 6 2 4" xfId="5347"/>
    <cellStyle name="Notas 6 2 4 2" xfId="5348"/>
    <cellStyle name="Notas 6 2 5" xfId="5349"/>
    <cellStyle name="Notas 6 3" xfId="5350"/>
    <cellStyle name="Notas 6 3 2" xfId="5351"/>
    <cellStyle name="Notas 6 3 2 2" xfId="5352"/>
    <cellStyle name="Notas 6 3 2 2 2" xfId="5353"/>
    <cellStyle name="Notas 6 3 2 2 2 2" xfId="5354"/>
    <cellStyle name="Notas 6 3 2 2 3" xfId="5355"/>
    <cellStyle name="Notas 6 3 2 3" xfId="5356"/>
    <cellStyle name="Notas 6 3 2 3 2" xfId="5357"/>
    <cellStyle name="Notas 6 3 2 4" xfId="5358"/>
    <cellStyle name="Notas 6 3 3" xfId="5359"/>
    <cellStyle name="Notas 6 3 3 2" xfId="5360"/>
    <cellStyle name="Notas 6 3 3 2 2" xfId="5361"/>
    <cellStyle name="Notas 6 3 3 3" xfId="5362"/>
    <cellStyle name="Notas 6 3 4" xfId="5363"/>
    <cellStyle name="Notas 6 3 4 2" xfId="5364"/>
    <cellStyle name="Notas 6 3 5" xfId="5365"/>
    <cellStyle name="Notas 6 4" xfId="5366"/>
    <cellStyle name="Notas 6 4 2" xfId="5367"/>
    <cellStyle name="Notas 6 4 2 2" xfId="5368"/>
    <cellStyle name="Notas 6 4 2 2 2" xfId="5369"/>
    <cellStyle name="Notas 6 4 2 3" xfId="5370"/>
    <cellStyle name="Notas 6 4 3" xfId="5371"/>
    <cellStyle name="Notas 6 4 3 2" xfId="5372"/>
    <cellStyle name="Notas 6 4 4" xfId="5373"/>
    <cellStyle name="Notas 6 5" xfId="5374"/>
    <cellStyle name="Notas 6 5 2" xfId="5375"/>
    <cellStyle name="Notas 6 5 2 2" xfId="5376"/>
    <cellStyle name="Notas 6 5 3" xfId="5377"/>
    <cellStyle name="Notas 6 6" xfId="5378"/>
    <cellStyle name="Notas 6 6 2" xfId="5379"/>
    <cellStyle name="Notas 6 7" xfId="5380"/>
    <cellStyle name="Notas 7" xfId="5381"/>
    <cellStyle name="Notas 7 2" xfId="5382"/>
    <cellStyle name="Notas 7 2 2" xfId="5383"/>
    <cellStyle name="Notas 7 2 2 2" xfId="5384"/>
    <cellStyle name="Notas 7 2 2 2 2" xfId="5385"/>
    <cellStyle name="Notas 7 2 2 2 2 2" xfId="5386"/>
    <cellStyle name="Notas 7 2 2 2 3" xfId="5387"/>
    <cellStyle name="Notas 7 2 2 3" xfId="5388"/>
    <cellStyle name="Notas 7 2 2 3 2" xfId="5389"/>
    <cellStyle name="Notas 7 2 2 4" xfId="5390"/>
    <cellStyle name="Notas 7 2 3" xfId="5391"/>
    <cellStyle name="Notas 7 2 3 2" xfId="5392"/>
    <cellStyle name="Notas 7 2 3 2 2" xfId="5393"/>
    <cellStyle name="Notas 7 2 3 3" xfId="5394"/>
    <cellStyle name="Notas 7 2 4" xfId="5395"/>
    <cellStyle name="Notas 7 2 4 2" xfId="5396"/>
    <cellStyle name="Notas 7 2 5" xfId="5397"/>
    <cellStyle name="Notas 7 3" xfId="5398"/>
    <cellStyle name="Notas 7 3 2" xfId="5399"/>
    <cellStyle name="Notas 7 3 2 2" xfId="5400"/>
    <cellStyle name="Notas 7 3 2 2 2" xfId="5401"/>
    <cellStyle name="Notas 7 3 2 2 2 2" xfId="5402"/>
    <cellStyle name="Notas 7 3 2 2 3" xfId="5403"/>
    <cellStyle name="Notas 7 3 2 3" xfId="5404"/>
    <cellStyle name="Notas 7 3 2 3 2" xfId="5405"/>
    <cellStyle name="Notas 7 3 2 4" xfId="5406"/>
    <cellStyle name="Notas 7 3 3" xfId="5407"/>
    <cellStyle name="Notas 7 3 3 2" xfId="5408"/>
    <cellStyle name="Notas 7 3 3 2 2" xfId="5409"/>
    <cellStyle name="Notas 7 3 3 3" xfId="5410"/>
    <cellStyle name="Notas 7 3 4" xfId="5411"/>
    <cellStyle name="Notas 7 3 4 2" xfId="5412"/>
    <cellStyle name="Notas 7 3 5" xfId="5413"/>
    <cellStyle name="Notas 7 4" xfId="5414"/>
    <cellStyle name="Notas 7 4 2" xfId="5415"/>
    <cellStyle name="Notas 7 4 2 2" xfId="5416"/>
    <cellStyle name="Notas 7 4 2 2 2" xfId="5417"/>
    <cellStyle name="Notas 7 4 2 3" xfId="5418"/>
    <cellStyle name="Notas 7 4 3" xfId="5419"/>
    <cellStyle name="Notas 7 4 3 2" xfId="5420"/>
    <cellStyle name="Notas 7 4 4" xfId="5421"/>
    <cellStyle name="Notas 7 5" xfId="5422"/>
    <cellStyle name="Notas 7 5 2" xfId="5423"/>
    <cellStyle name="Notas 7 5 2 2" xfId="5424"/>
    <cellStyle name="Notas 7 5 3" xfId="5425"/>
    <cellStyle name="Notas 7 6" xfId="5426"/>
    <cellStyle name="Notas 7 6 2" xfId="5427"/>
    <cellStyle name="Notas 7 7" xfId="5428"/>
    <cellStyle name="Notas 8" xfId="5429"/>
    <cellStyle name="Notas 8 2" xfId="5430"/>
    <cellStyle name="Notas 8 2 2" xfId="5431"/>
    <cellStyle name="Notas 8 2 2 2" xfId="5432"/>
    <cellStyle name="Notas 8 2 2 2 2" xfId="5433"/>
    <cellStyle name="Notas 8 2 2 2 2 2" xfId="5434"/>
    <cellStyle name="Notas 8 2 2 2 3" xfId="5435"/>
    <cellStyle name="Notas 8 2 2 3" xfId="5436"/>
    <cellStyle name="Notas 8 2 2 3 2" xfId="5437"/>
    <cellStyle name="Notas 8 2 2 4" xfId="5438"/>
    <cellStyle name="Notas 8 2 3" xfId="5439"/>
    <cellStyle name="Notas 8 2 3 2" xfId="5440"/>
    <cellStyle name="Notas 8 2 3 2 2" xfId="5441"/>
    <cellStyle name="Notas 8 2 3 3" xfId="5442"/>
    <cellStyle name="Notas 8 2 4" xfId="5443"/>
    <cellStyle name="Notas 8 2 4 2" xfId="5444"/>
    <cellStyle name="Notas 8 2 5" xfId="5445"/>
    <cellStyle name="Notas 8 3" xfId="5446"/>
    <cellStyle name="Notas 8 3 2" xfId="5447"/>
    <cellStyle name="Notas 8 3 2 2" xfId="5448"/>
    <cellStyle name="Notas 8 3 2 2 2" xfId="5449"/>
    <cellStyle name="Notas 8 3 2 2 2 2" xfId="5450"/>
    <cellStyle name="Notas 8 3 2 2 3" xfId="5451"/>
    <cellStyle name="Notas 8 3 2 3" xfId="5452"/>
    <cellStyle name="Notas 8 3 2 3 2" xfId="5453"/>
    <cellStyle name="Notas 8 3 2 4" xfId="5454"/>
    <cellStyle name="Notas 8 3 3" xfId="5455"/>
    <cellStyle name="Notas 8 3 3 2" xfId="5456"/>
    <cellStyle name="Notas 8 3 3 2 2" xfId="5457"/>
    <cellStyle name="Notas 8 3 3 3" xfId="5458"/>
    <cellStyle name="Notas 8 3 4" xfId="5459"/>
    <cellStyle name="Notas 8 3 4 2" xfId="5460"/>
    <cellStyle name="Notas 8 3 5" xfId="5461"/>
    <cellStyle name="Notas 8 4" xfId="5462"/>
    <cellStyle name="Notas 8 4 2" xfId="5463"/>
    <cellStyle name="Notas 8 4 2 2" xfId="5464"/>
    <cellStyle name="Notas 8 4 2 2 2" xfId="5465"/>
    <cellStyle name="Notas 8 4 2 3" xfId="5466"/>
    <cellStyle name="Notas 8 4 3" xfId="5467"/>
    <cellStyle name="Notas 8 4 3 2" xfId="5468"/>
    <cellStyle name="Notas 8 4 4" xfId="5469"/>
    <cellStyle name="Notas 8 5" xfId="5470"/>
    <cellStyle name="Notas 8 5 2" xfId="5471"/>
    <cellStyle name="Notas 8 5 2 2" xfId="5472"/>
    <cellStyle name="Notas 8 5 3" xfId="5473"/>
    <cellStyle name="Notas 8 6" xfId="5474"/>
    <cellStyle name="Notas 8 6 2" xfId="5475"/>
    <cellStyle name="Notas 8 7" xfId="5476"/>
    <cellStyle name="Notas 9" xfId="5477"/>
    <cellStyle name="Notas 9 2" xfId="5478"/>
    <cellStyle name="Notas 9 2 2" xfId="5479"/>
    <cellStyle name="Notas 9 2 2 2" xfId="5480"/>
    <cellStyle name="Notas 9 2 2 2 2" xfId="5481"/>
    <cellStyle name="Notas 9 2 2 2 2 2" xfId="5482"/>
    <cellStyle name="Notas 9 2 2 2 3" xfId="5483"/>
    <cellStyle name="Notas 9 2 2 3" xfId="5484"/>
    <cellStyle name="Notas 9 2 2 3 2" xfId="5485"/>
    <cellStyle name="Notas 9 2 2 4" xfId="5486"/>
    <cellStyle name="Notas 9 2 3" xfId="5487"/>
    <cellStyle name="Notas 9 2 3 2" xfId="5488"/>
    <cellStyle name="Notas 9 2 3 2 2" xfId="5489"/>
    <cellStyle name="Notas 9 2 3 3" xfId="5490"/>
    <cellStyle name="Notas 9 2 4" xfId="5491"/>
    <cellStyle name="Notas 9 2 4 2" xfId="5492"/>
    <cellStyle name="Notas 9 2 5" xfId="5493"/>
    <cellStyle name="Notas 9 3" xfId="5494"/>
    <cellStyle name="Notas 9 3 2" xfId="5495"/>
    <cellStyle name="Notas 9 3 2 2" xfId="5496"/>
    <cellStyle name="Notas 9 3 2 2 2" xfId="5497"/>
    <cellStyle name="Notas 9 3 2 2 2 2" xfId="5498"/>
    <cellStyle name="Notas 9 3 2 2 3" xfId="5499"/>
    <cellStyle name="Notas 9 3 2 3" xfId="5500"/>
    <cellStyle name="Notas 9 3 2 3 2" xfId="5501"/>
    <cellStyle name="Notas 9 3 2 4" xfId="5502"/>
    <cellStyle name="Notas 9 3 3" xfId="5503"/>
    <cellStyle name="Notas 9 3 3 2" xfId="5504"/>
    <cellStyle name="Notas 9 3 3 2 2" xfId="5505"/>
    <cellStyle name="Notas 9 3 3 3" xfId="5506"/>
    <cellStyle name="Notas 9 3 4" xfId="5507"/>
    <cellStyle name="Notas 9 3 4 2" xfId="5508"/>
    <cellStyle name="Notas 9 3 5" xfId="5509"/>
    <cellStyle name="Notas 9 4" xfId="5510"/>
    <cellStyle name="Notas 9 4 2" xfId="5511"/>
    <cellStyle name="Notas 9 4 2 2" xfId="5512"/>
    <cellStyle name="Notas 9 4 2 2 2" xfId="5513"/>
    <cellStyle name="Notas 9 4 2 3" xfId="5514"/>
    <cellStyle name="Notas 9 4 3" xfId="5515"/>
    <cellStyle name="Notas 9 4 3 2" xfId="5516"/>
    <cellStyle name="Notas 9 4 4" xfId="5517"/>
    <cellStyle name="Notas 9 5" xfId="5518"/>
    <cellStyle name="Notas 9 5 2" xfId="5519"/>
    <cellStyle name="Notas 9 5 2 2" xfId="5520"/>
    <cellStyle name="Notas 9 5 3" xfId="5521"/>
    <cellStyle name="Notas 9 6" xfId="5522"/>
    <cellStyle name="Notas 9 6 2" xfId="5523"/>
    <cellStyle name="Notas 9 7" xfId="5524"/>
    <cellStyle name="Porcentaje 2" xfId="5525"/>
    <cellStyle name="Porcentaje 2 2" xfId="5526"/>
    <cellStyle name="Porcentaje 2 3" xfId="5527"/>
    <cellStyle name="Porcentaje 2 3 2" xfId="5528"/>
    <cellStyle name="Porcentaje 2 3 2 2" xfId="5529"/>
    <cellStyle name="Porcentaje 2 3 3" xfId="5530"/>
    <cellStyle name="Porcentaje 2 4" xfId="5531"/>
    <cellStyle name="Porcentaje 2 4 2" xfId="5532"/>
    <cellStyle name="Porcentaje 2 5" xfId="5533"/>
    <cellStyle name="Porcentaje 3" xfId="5534"/>
    <cellStyle name="Porcentaje 3 2" xfId="5535"/>
    <cellStyle name="Porcentaje 3 2 2" xfId="5536"/>
    <cellStyle name="Porcentaje 3 3" xfId="5537"/>
    <cellStyle name="Porcentaje 4" xfId="5538"/>
    <cellStyle name="Porcentaje 4 2" xfId="5539"/>
    <cellStyle name="Porcentaje 4 2 2" xfId="5540"/>
    <cellStyle name="Porcentaje 4 3" xfId="5541"/>
    <cellStyle name="Porcentaje 5" xfId="5542"/>
    <cellStyle name="Porcentaje 6" xfId="5543"/>
    <cellStyle name="Porcentaje 6 2" xfId="5544"/>
    <cellStyle name="Porcentaje 6 2 2" xfId="5545"/>
    <cellStyle name="Porcentaje 6 3" xfId="5546"/>
    <cellStyle name="Porcentual 2" xfId="5547"/>
    <cellStyle name="Porcentual 2 2" xfId="5548"/>
    <cellStyle name="Porcentual 3" xfId="5549"/>
    <cellStyle name="Porcentual 3 2" xfId="5550"/>
    <cellStyle name="Porcentual 3 2 2" xfId="5551"/>
    <cellStyle name="Porcentual 3 2 2 2" xfId="5552"/>
    <cellStyle name="Porcentual 3 2 3" xfId="5553"/>
    <cellStyle name="Porcentual 3 3" xfId="5554"/>
    <cellStyle name="Porcentual 3 3 2" xfId="5555"/>
    <cellStyle name="Porcentual 3 3 2 2" xfId="5556"/>
    <cellStyle name="Porcentual 3 3 3" xfId="5557"/>
    <cellStyle name="Porcentual 3 4" xfId="5558"/>
    <cellStyle name="Porcentual 3 4 2" xfId="5559"/>
    <cellStyle name="Porcentual 3 5" xfId="5560"/>
    <cellStyle name="Salida 2" xfId="5561"/>
    <cellStyle name="Salida 2 2" xfId="5562"/>
    <cellStyle name="Salida 2 3" xfId="5563"/>
    <cellStyle name="Salida 2 3 2" xfId="5564"/>
    <cellStyle name="Salida 2 3 2 2" xfId="5565"/>
    <cellStyle name="Salida 2 3 3" xfId="5566"/>
    <cellStyle name="SAPBEXaggData" xfId="5567"/>
    <cellStyle name="SAPBEXaggData 2" xfId="5568"/>
    <cellStyle name="SAPBEXaggData 2 2" xfId="5569"/>
    <cellStyle name="SAPBEXaggData 2 2 2" xfId="5570"/>
    <cellStyle name="SAPBEXaggData 2 2 2 2" xfId="5571"/>
    <cellStyle name="SAPBEXaggData 2 2 3" xfId="5572"/>
    <cellStyle name="SAPBEXaggData 3" xfId="5573"/>
    <cellStyle name="SAPBEXaggData 3 2" xfId="5574"/>
    <cellStyle name="SAPBEXaggData 3 2 2" xfId="5575"/>
    <cellStyle name="SAPBEXaggData 3 2 2 2" xfId="5576"/>
    <cellStyle name="SAPBEXaggData 3 2 3" xfId="5577"/>
    <cellStyle name="SAPBEXaggData 4" xfId="5578"/>
    <cellStyle name="SAPBEXaggData 4 2" xfId="5579"/>
    <cellStyle name="SAPBEXaggData 4 2 2" xfId="5580"/>
    <cellStyle name="SAPBEXaggData 4 3" xfId="5581"/>
    <cellStyle name="SAPBEXaggDataEmph" xfId="5582"/>
    <cellStyle name="SAPBEXaggDataEmph 2" xfId="5583"/>
    <cellStyle name="SAPBEXaggDataEmph 2 2" xfId="5584"/>
    <cellStyle name="SAPBEXaggDataEmph 2 2 2" xfId="5585"/>
    <cellStyle name="SAPBEXaggDataEmph 2 2 2 2" xfId="5586"/>
    <cellStyle name="SAPBEXaggDataEmph 2 2 3" xfId="5587"/>
    <cellStyle name="SAPBEXaggDataEmph 3" xfId="5588"/>
    <cellStyle name="SAPBEXaggDataEmph 3 2" xfId="5589"/>
    <cellStyle name="SAPBEXaggDataEmph 3 2 2" xfId="5590"/>
    <cellStyle name="SAPBEXaggDataEmph 3 2 2 2" xfId="5591"/>
    <cellStyle name="SAPBEXaggDataEmph 3 2 3" xfId="5592"/>
    <cellStyle name="SAPBEXaggDataEmph 4" xfId="5593"/>
    <cellStyle name="SAPBEXaggDataEmph 4 2" xfId="5594"/>
    <cellStyle name="SAPBEXaggDataEmph 4 2 2" xfId="5595"/>
    <cellStyle name="SAPBEXaggDataEmph 4 3" xfId="5596"/>
    <cellStyle name="SAPBEXaggItem" xfId="5597"/>
    <cellStyle name="SAPBEXaggItem 2" xfId="5598"/>
    <cellStyle name="SAPBEXaggItem 2 2" xfId="5599"/>
    <cellStyle name="SAPBEXaggItem 2 2 2" xfId="5600"/>
    <cellStyle name="SAPBEXaggItem 2 2 2 2" xfId="5601"/>
    <cellStyle name="SAPBEXaggItem 2 2 3" xfId="5602"/>
    <cellStyle name="SAPBEXaggItem 3" xfId="5603"/>
    <cellStyle name="SAPBEXaggItem 3 2" xfId="5604"/>
    <cellStyle name="SAPBEXaggItem 3 2 2" xfId="5605"/>
    <cellStyle name="SAPBEXaggItem 3 2 2 2" xfId="5606"/>
    <cellStyle name="SAPBEXaggItem 3 2 3" xfId="5607"/>
    <cellStyle name="SAPBEXaggItem 4" xfId="5608"/>
    <cellStyle name="SAPBEXaggItem 4 2" xfId="5609"/>
    <cellStyle name="SAPBEXaggItem 4 2 2" xfId="5610"/>
    <cellStyle name="SAPBEXaggItem 4 3" xfId="5611"/>
    <cellStyle name="SAPBEXaggItemX" xfId="5612"/>
    <cellStyle name="SAPBEXaggItemX 2" xfId="5613"/>
    <cellStyle name="SAPBEXaggItemX 2 2" xfId="5614"/>
    <cellStyle name="SAPBEXaggItemX 2 2 2" xfId="5615"/>
    <cellStyle name="SAPBEXaggItemX 2 3" xfId="5616"/>
    <cellStyle name="SAPBEXchaText" xfId="5617"/>
    <cellStyle name="SAPBEXchaText 2" xfId="5618"/>
    <cellStyle name="SAPBEXchaText 3" xfId="5619"/>
    <cellStyle name="SAPBEXexcBad7" xfId="5620"/>
    <cellStyle name="SAPBEXexcBad7 2" xfId="5621"/>
    <cellStyle name="SAPBEXexcBad7 2 2" xfId="5622"/>
    <cellStyle name="SAPBEXexcBad7 2 2 2" xfId="5623"/>
    <cellStyle name="SAPBEXexcBad7 2 2 2 2" xfId="5624"/>
    <cellStyle name="SAPBEXexcBad7 2 2 3" xfId="5625"/>
    <cellStyle name="SAPBEXexcBad7 3" xfId="5626"/>
    <cellStyle name="SAPBEXexcBad7 3 2" xfId="5627"/>
    <cellStyle name="SAPBEXexcBad7 3 2 2" xfId="5628"/>
    <cellStyle name="SAPBEXexcBad7 3 2 2 2" xfId="5629"/>
    <cellStyle name="SAPBEXexcBad7 3 2 3" xfId="5630"/>
    <cellStyle name="SAPBEXexcBad7 4" xfId="5631"/>
    <cellStyle name="SAPBEXexcBad7 4 2" xfId="5632"/>
    <cellStyle name="SAPBEXexcBad7 4 2 2" xfId="5633"/>
    <cellStyle name="SAPBEXexcBad7 4 3" xfId="5634"/>
    <cellStyle name="SAPBEXexcBad8" xfId="5635"/>
    <cellStyle name="SAPBEXexcBad8 2" xfId="5636"/>
    <cellStyle name="SAPBEXexcBad8 2 2" xfId="5637"/>
    <cellStyle name="SAPBEXexcBad8 2 2 2" xfId="5638"/>
    <cellStyle name="SAPBEXexcBad8 2 2 2 2" xfId="5639"/>
    <cellStyle name="SAPBEXexcBad8 2 2 3" xfId="5640"/>
    <cellStyle name="SAPBEXexcBad8 3" xfId="5641"/>
    <cellStyle name="SAPBEXexcBad8 3 2" xfId="5642"/>
    <cellStyle name="SAPBEXexcBad8 3 2 2" xfId="5643"/>
    <cellStyle name="SAPBEXexcBad8 3 2 2 2" xfId="5644"/>
    <cellStyle name="SAPBEXexcBad8 3 2 3" xfId="5645"/>
    <cellStyle name="SAPBEXexcBad8 4" xfId="5646"/>
    <cellStyle name="SAPBEXexcBad8 4 2" xfId="5647"/>
    <cellStyle name="SAPBEXexcBad8 4 2 2" xfId="5648"/>
    <cellStyle name="SAPBEXexcBad8 4 3" xfId="5649"/>
    <cellStyle name="SAPBEXexcBad9" xfId="5650"/>
    <cellStyle name="SAPBEXexcBad9 2" xfId="5651"/>
    <cellStyle name="SAPBEXexcBad9 2 2" xfId="5652"/>
    <cellStyle name="SAPBEXexcBad9 2 2 2" xfId="5653"/>
    <cellStyle name="SAPBEXexcBad9 2 2 2 2" xfId="5654"/>
    <cellStyle name="SAPBEXexcBad9 2 2 3" xfId="5655"/>
    <cellStyle name="SAPBEXexcBad9 3" xfId="5656"/>
    <cellStyle name="SAPBEXexcBad9 3 2" xfId="5657"/>
    <cellStyle name="SAPBEXexcBad9 3 2 2" xfId="5658"/>
    <cellStyle name="SAPBEXexcBad9 3 2 2 2" xfId="5659"/>
    <cellStyle name="SAPBEXexcBad9 3 2 3" xfId="5660"/>
    <cellStyle name="SAPBEXexcBad9 4" xfId="5661"/>
    <cellStyle name="SAPBEXexcBad9 4 2" xfId="5662"/>
    <cellStyle name="SAPBEXexcBad9 4 2 2" xfId="5663"/>
    <cellStyle name="SAPBEXexcBad9 4 3" xfId="5664"/>
    <cellStyle name="SAPBEXexcCritical4" xfId="5665"/>
    <cellStyle name="SAPBEXexcCritical4 2" xfId="5666"/>
    <cellStyle name="SAPBEXexcCritical4 2 2" xfId="5667"/>
    <cellStyle name="SAPBEXexcCritical4 2 2 2" xfId="5668"/>
    <cellStyle name="SAPBEXexcCritical4 2 2 2 2" xfId="5669"/>
    <cellStyle name="SAPBEXexcCritical4 2 2 3" xfId="5670"/>
    <cellStyle name="SAPBEXexcCritical4 3" xfId="5671"/>
    <cellStyle name="SAPBEXexcCritical4 3 2" xfId="5672"/>
    <cellStyle name="SAPBEXexcCritical4 3 2 2" xfId="5673"/>
    <cellStyle name="SAPBEXexcCritical4 3 2 2 2" xfId="5674"/>
    <cellStyle name="SAPBEXexcCritical4 3 2 3" xfId="5675"/>
    <cellStyle name="SAPBEXexcCritical4 4" xfId="5676"/>
    <cellStyle name="SAPBEXexcCritical4 4 2" xfId="5677"/>
    <cellStyle name="SAPBEXexcCritical4 4 2 2" xfId="5678"/>
    <cellStyle name="SAPBEXexcCritical4 4 3" xfId="5679"/>
    <cellStyle name="SAPBEXexcCritical5" xfId="5680"/>
    <cellStyle name="SAPBEXexcCritical5 2" xfId="5681"/>
    <cellStyle name="SAPBEXexcCritical5 2 2" xfId="5682"/>
    <cellStyle name="SAPBEXexcCritical5 2 2 2" xfId="5683"/>
    <cellStyle name="SAPBEXexcCritical5 2 2 2 2" xfId="5684"/>
    <cellStyle name="SAPBEXexcCritical5 2 2 3" xfId="5685"/>
    <cellStyle name="SAPBEXexcCritical5 3" xfId="5686"/>
    <cellStyle name="SAPBEXexcCritical5 3 2" xfId="5687"/>
    <cellStyle name="SAPBEXexcCritical5 3 2 2" xfId="5688"/>
    <cellStyle name="SAPBEXexcCritical5 3 2 2 2" xfId="5689"/>
    <cellStyle name="SAPBEXexcCritical5 3 2 3" xfId="5690"/>
    <cellStyle name="SAPBEXexcCritical5 4" xfId="5691"/>
    <cellStyle name="SAPBEXexcCritical5 4 2" xfId="5692"/>
    <cellStyle name="SAPBEXexcCritical5 4 2 2" xfId="5693"/>
    <cellStyle name="SAPBEXexcCritical5 4 3" xfId="5694"/>
    <cellStyle name="SAPBEXexcCritical6" xfId="5695"/>
    <cellStyle name="SAPBEXexcCritical6 2" xfId="5696"/>
    <cellStyle name="SAPBEXexcCritical6 2 2" xfId="5697"/>
    <cellStyle name="SAPBEXexcCritical6 2 2 2" xfId="5698"/>
    <cellStyle name="SAPBEXexcCritical6 2 2 2 2" xfId="5699"/>
    <cellStyle name="SAPBEXexcCritical6 2 2 3" xfId="5700"/>
    <cellStyle name="SAPBEXexcCritical6 3" xfId="5701"/>
    <cellStyle name="SAPBEXexcCritical6 3 2" xfId="5702"/>
    <cellStyle name="SAPBEXexcCritical6 3 2 2" xfId="5703"/>
    <cellStyle name="SAPBEXexcCritical6 3 2 2 2" xfId="5704"/>
    <cellStyle name="SAPBEXexcCritical6 3 2 3" xfId="5705"/>
    <cellStyle name="SAPBEXexcCritical6 4" xfId="5706"/>
    <cellStyle name="SAPBEXexcCritical6 4 2" xfId="5707"/>
    <cellStyle name="SAPBEXexcCritical6 4 2 2" xfId="5708"/>
    <cellStyle name="SAPBEXexcCritical6 4 3" xfId="5709"/>
    <cellStyle name="SAPBEXexcGood1" xfId="5710"/>
    <cellStyle name="SAPBEXexcGood1 2" xfId="5711"/>
    <cellStyle name="SAPBEXexcGood1 2 2" xfId="5712"/>
    <cellStyle name="SAPBEXexcGood1 2 2 2" xfId="5713"/>
    <cellStyle name="SAPBEXexcGood1 2 2 2 2" xfId="5714"/>
    <cellStyle name="SAPBEXexcGood1 2 2 3" xfId="5715"/>
    <cellStyle name="SAPBEXexcGood1 3" xfId="5716"/>
    <cellStyle name="SAPBEXexcGood1 3 2" xfId="5717"/>
    <cellStyle name="SAPBEXexcGood1 3 2 2" xfId="5718"/>
    <cellStyle name="SAPBEXexcGood1 3 2 2 2" xfId="5719"/>
    <cellStyle name="SAPBEXexcGood1 3 2 3" xfId="5720"/>
    <cellStyle name="SAPBEXexcGood1 4" xfId="5721"/>
    <cellStyle name="SAPBEXexcGood1 4 2" xfId="5722"/>
    <cellStyle name="SAPBEXexcGood1 4 2 2" xfId="5723"/>
    <cellStyle name="SAPBEXexcGood1 4 3" xfId="5724"/>
    <cellStyle name="SAPBEXexcGood2" xfId="5725"/>
    <cellStyle name="SAPBEXexcGood2 2" xfId="5726"/>
    <cellStyle name="SAPBEXexcGood2 2 2" xfId="5727"/>
    <cellStyle name="SAPBEXexcGood2 2 2 2" xfId="5728"/>
    <cellStyle name="SAPBEXexcGood2 2 2 2 2" xfId="5729"/>
    <cellStyle name="SAPBEXexcGood2 2 2 3" xfId="5730"/>
    <cellStyle name="SAPBEXexcGood2 3" xfId="5731"/>
    <cellStyle name="SAPBEXexcGood2 3 2" xfId="5732"/>
    <cellStyle name="SAPBEXexcGood2 3 2 2" xfId="5733"/>
    <cellStyle name="SAPBEXexcGood2 3 2 2 2" xfId="5734"/>
    <cellStyle name="SAPBEXexcGood2 3 2 3" xfId="5735"/>
    <cellStyle name="SAPBEXexcGood2 4" xfId="5736"/>
    <cellStyle name="SAPBEXexcGood2 4 2" xfId="5737"/>
    <cellStyle name="SAPBEXexcGood2 4 2 2" xfId="5738"/>
    <cellStyle name="SAPBEXexcGood2 4 3" xfId="5739"/>
    <cellStyle name="SAPBEXexcGood3" xfId="5740"/>
    <cellStyle name="SAPBEXexcGood3 2" xfId="5741"/>
    <cellStyle name="SAPBEXexcGood3 2 2" xfId="5742"/>
    <cellStyle name="SAPBEXexcGood3 2 2 2" xfId="5743"/>
    <cellStyle name="SAPBEXexcGood3 2 2 2 2" xfId="5744"/>
    <cellStyle name="SAPBEXexcGood3 2 2 3" xfId="5745"/>
    <cellStyle name="SAPBEXexcGood3 3" xfId="5746"/>
    <cellStyle name="SAPBEXexcGood3 3 2" xfId="5747"/>
    <cellStyle name="SAPBEXexcGood3 3 2 2" xfId="5748"/>
    <cellStyle name="SAPBEXexcGood3 3 2 2 2" xfId="5749"/>
    <cellStyle name="SAPBEXexcGood3 3 2 3" xfId="5750"/>
    <cellStyle name="SAPBEXexcGood3 4" xfId="5751"/>
    <cellStyle name="SAPBEXexcGood3 4 2" xfId="5752"/>
    <cellStyle name="SAPBEXexcGood3 4 2 2" xfId="5753"/>
    <cellStyle name="SAPBEXexcGood3 4 3" xfId="5754"/>
    <cellStyle name="SAPBEXfilterDrill" xfId="5755"/>
    <cellStyle name="SAPBEXfilterDrill 2" xfId="5756"/>
    <cellStyle name="SAPBEXfilterDrill 3" xfId="5757"/>
    <cellStyle name="SAPBEXfilterDrill 3 2" xfId="5758"/>
    <cellStyle name="SAPBEXfilterDrill 3 2 2" xfId="5759"/>
    <cellStyle name="SAPBEXfilterDrill 3 2 2 2" xfId="5760"/>
    <cellStyle name="SAPBEXfilterDrill 3 2 3" xfId="5761"/>
    <cellStyle name="SAPBEXfilterItem" xfId="5762"/>
    <cellStyle name="SAPBEXfilterItem 2" xfId="5763"/>
    <cellStyle name="SAPBEXfilterItem 3" xfId="5764"/>
    <cellStyle name="SAPBEXfilterText" xfId="5765"/>
    <cellStyle name="SAPBEXfilterText 2" xfId="5766"/>
    <cellStyle name="SAPBEXfilterText 3" xfId="5767"/>
    <cellStyle name="SAPBEXfilterText 3 2" xfId="5768"/>
    <cellStyle name="SAPBEXfilterText 4" xfId="5769"/>
    <cellStyle name="SAPBEXformats" xfId="5770"/>
    <cellStyle name="SAPBEXformats 2" xfId="5771"/>
    <cellStyle name="SAPBEXformats 2 2" xfId="5772"/>
    <cellStyle name="SAPBEXformats 2 2 2" xfId="5773"/>
    <cellStyle name="SAPBEXformats 2 2 2 2" xfId="5774"/>
    <cellStyle name="SAPBEXformats 2 2 3" xfId="5775"/>
    <cellStyle name="SAPBEXformats 3" xfId="5776"/>
    <cellStyle name="SAPBEXformats 3 2" xfId="5777"/>
    <cellStyle name="SAPBEXformats 3 2 2" xfId="5778"/>
    <cellStyle name="SAPBEXformats 3 2 2 2" xfId="5779"/>
    <cellStyle name="SAPBEXformats 3 2 3" xfId="5780"/>
    <cellStyle name="SAPBEXformats 4" xfId="5781"/>
    <cellStyle name="SAPBEXformats 4 2" xfId="5782"/>
    <cellStyle name="SAPBEXformats 4 2 2" xfId="5783"/>
    <cellStyle name="SAPBEXformats 4 3" xfId="5784"/>
    <cellStyle name="SAPBEXheaderItem" xfId="5785"/>
    <cellStyle name="SAPBEXheaderItem 10" xfId="5786"/>
    <cellStyle name="SAPBEXheaderItem 11" xfId="5787"/>
    <cellStyle name="SAPBEXheaderItem 12" xfId="5788"/>
    <cellStyle name="SAPBEXheaderItem 13" xfId="5789"/>
    <cellStyle name="SAPBEXheaderItem 14" xfId="5790"/>
    <cellStyle name="SAPBEXheaderItem 15" xfId="5791"/>
    <cellStyle name="SAPBEXheaderItem 16" xfId="5792"/>
    <cellStyle name="SAPBEXheaderItem 17" xfId="5793"/>
    <cellStyle name="SAPBEXheaderItem 17 2" xfId="5794"/>
    <cellStyle name="SAPBEXheaderItem 18" xfId="5795"/>
    <cellStyle name="SAPBEXheaderItem 18 2" xfId="5796"/>
    <cellStyle name="SAPBEXheaderItem 19" xfId="5797"/>
    <cellStyle name="SAPBEXheaderItem 2" xfId="5798"/>
    <cellStyle name="SAPBEXheaderItem 2 2" xfId="5799"/>
    <cellStyle name="SAPBEXheaderItem 20" xfId="5800"/>
    <cellStyle name="SAPBEXheaderItem 21" xfId="5801"/>
    <cellStyle name="SAPBEXheaderItem 3" xfId="5802"/>
    <cellStyle name="SAPBEXheaderItem 3 10" xfId="5803"/>
    <cellStyle name="SAPBEXheaderItem 3 10 2" xfId="5804"/>
    <cellStyle name="SAPBEXheaderItem 3 2" xfId="5805"/>
    <cellStyle name="SAPBEXheaderItem 3 2 2" xfId="5806"/>
    <cellStyle name="SAPBEXheaderItem 3 3" xfId="5807"/>
    <cellStyle name="SAPBEXheaderItem 3 3 2" xfId="5808"/>
    <cellStyle name="SAPBEXheaderItem 3 4" xfId="5809"/>
    <cellStyle name="SAPBEXheaderItem 3 4 2" xfId="5810"/>
    <cellStyle name="SAPBEXheaderItem 3 5" xfId="5811"/>
    <cellStyle name="SAPBEXheaderItem 3 5 2" xfId="5812"/>
    <cellStyle name="SAPBEXheaderItem 3 6" xfId="5813"/>
    <cellStyle name="SAPBEXheaderItem 3 6 2" xfId="5814"/>
    <cellStyle name="SAPBEXheaderItem 3 7" xfId="5815"/>
    <cellStyle name="SAPBEXheaderItem 3 7 2" xfId="5816"/>
    <cellStyle name="SAPBEXheaderItem 3 8" xfId="5817"/>
    <cellStyle name="SAPBEXheaderItem 3 8 2" xfId="5818"/>
    <cellStyle name="SAPBEXheaderItem 3 9" xfId="5819"/>
    <cellStyle name="SAPBEXheaderItem 3 9 2" xfId="5820"/>
    <cellStyle name="SAPBEXheaderItem 4" xfId="5821"/>
    <cellStyle name="SAPBEXheaderItem 4 2" xfId="5822"/>
    <cellStyle name="SAPBEXheaderItem 5" xfId="5823"/>
    <cellStyle name="SAPBEXheaderItem 6" xfId="5824"/>
    <cellStyle name="SAPBEXheaderItem 7" xfId="5825"/>
    <cellStyle name="SAPBEXheaderItem 8" xfId="5826"/>
    <cellStyle name="SAPBEXheaderItem 9" xfId="5827"/>
    <cellStyle name="SAPBEXheaderText" xfId="5828"/>
    <cellStyle name="SAPBEXheaderText 10" xfId="5829"/>
    <cellStyle name="SAPBEXheaderText 11" xfId="5830"/>
    <cellStyle name="SAPBEXheaderText 12" xfId="5831"/>
    <cellStyle name="SAPBEXheaderText 13" xfId="5832"/>
    <cellStyle name="SAPBEXheaderText 14" xfId="5833"/>
    <cellStyle name="SAPBEXheaderText 15" xfId="5834"/>
    <cellStyle name="SAPBEXheaderText 16" xfId="5835"/>
    <cellStyle name="SAPBEXheaderText 17" xfId="5836"/>
    <cellStyle name="SAPBEXheaderText 17 2" xfId="5837"/>
    <cellStyle name="SAPBEXheaderText 18" xfId="5838"/>
    <cellStyle name="SAPBEXheaderText 18 2" xfId="5839"/>
    <cellStyle name="SAPBEXheaderText 19" xfId="5840"/>
    <cellStyle name="SAPBEXheaderText 2" xfId="5841"/>
    <cellStyle name="SAPBEXheaderText 2 2" xfId="5842"/>
    <cellStyle name="SAPBEXheaderText 20" xfId="5843"/>
    <cellStyle name="SAPBEXheaderText 21" xfId="5844"/>
    <cellStyle name="SAPBEXheaderText 3" xfId="5845"/>
    <cellStyle name="SAPBEXheaderText 3 10" xfId="5846"/>
    <cellStyle name="SAPBEXheaderText 3 10 2" xfId="5847"/>
    <cellStyle name="SAPBEXheaderText 3 2" xfId="5848"/>
    <cellStyle name="SAPBEXheaderText 3 2 2" xfId="5849"/>
    <cellStyle name="SAPBEXheaderText 3 3" xfId="5850"/>
    <cellStyle name="SAPBEXheaderText 3 3 2" xfId="5851"/>
    <cellStyle name="SAPBEXheaderText 3 4" xfId="5852"/>
    <cellStyle name="SAPBEXheaderText 3 4 2" xfId="5853"/>
    <cellStyle name="SAPBEXheaderText 3 5" xfId="5854"/>
    <cellStyle name="SAPBEXheaderText 3 5 2" xfId="5855"/>
    <cellStyle name="SAPBEXheaderText 3 6" xfId="5856"/>
    <cellStyle name="SAPBEXheaderText 3 6 2" xfId="5857"/>
    <cellStyle name="SAPBEXheaderText 3 7" xfId="5858"/>
    <cellStyle name="SAPBEXheaderText 3 7 2" xfId="5859"/>
    <cellStyle name="SAPBEXheaderText 3 8" xfId="5860"/>
    <cellStyle name="SAPBEXheaderText 3 8 2" xfId="5861"/>
    <cellStyle name="SAPBEXheaderText 3 9" xfId="5862"/>
    <cellStyle name="SAPBEXheaderText 3 9 2" xfId="5863"/>
    <cellStyle name="SAPBEXheaderText 4" xfId="5864"/>
    <cellStyle name="SAPBEXheaderText 4 2" xfId="5865"/>
    <cellStyle name="SAPBEXheaderText 5" xfId="5866"/>
    <cellStyle name="SAPBEXheaderText 6" xfId="5867"/>
    <cellStyle name="SAPBEXheaderText 7" xfId="5868"/>
    <cellStyle name="SAPBEXheaderText 8" xfId="5869"/>
    <cellStyle name="SAPBEXheaderText 9" xfId="5870"/>
    <cellStyle name="SAPBEXHLevel0" xfId="5871"/>
    <cellStyle name="SAPBEXHLevel0 2" xfId="5872"/>
    <cellStyle name="SAPBEXHLevel0 2 2" xfId="5873"/>
    <cellStyle name="SAPBEXHLevel0 2 2 2" xfId="5874"/>
    <cellStyle name="SAPBEXHLevel0 2 2 2 2" xfId="5875"/>
    <cellStyle name="SAPBEXHLevel0 2 2 3" xfId="5876"/>
    <cellStyle name="SAPBEXHLevel0 2 3" xfId="5877"/>
    <cellStyle name="SAPBEXHLevel0 2 3 2" xfId="5878"/>
    <cellStyle name="SAPBEXHLevel0 2 3 2 2" xfId="5879"/>
    <cellStyle name="SAPBEXHLevel0 2 3 3" xfId="5880"/>
    <cellStyle name="SAPBEXHLevel0 3" xfId="5881"/>
    <cellStyle name="SAPBEXHLevel0 3 2" xfId="5882"/>
    <cellStyle name="SAPBEXHLevel0 3 2 2" xfId="5883"/>
    <cellStyle name="SAPBEXHLevel0 3 2 2 2" xfId="5884"/>
    <cellStyle name="SAPBEXHLevel0 3 2 2 2 2" xfId="5885"/>
    <cellStyle name="SAPBEXHLevel0 3 2 2 3" xfId="5886"/>
    <cellStyle name="SAPBEXHLevel0 3 2 3" xfId="5887"/>
    <cellStyle name="SAPBEXHLevel0 3 2 3 2" xfId="5888"/>
    <cellStyle name="SAPBEXHLevel0 3 2 3 2 2" xfId="5889"/>
    <cellStyle name="SAPBEXHLevel0 3 2 3 3" xfId="5890"/>
    <cellStyle name="SAPBEXHLevel0 3 3" xfId="5891"/>
    <cellStyle name="SAPBEXHLevel0 3 3 2" xfId="5892"/>
    <cellStyle name="SAPBEXHLevel0 3 3 2 2" xfId="5893"/>
    <cellStyle name="SAPBEXHLevel0 3 3 3" xfId="5894"/>
    <cellStyle name="SAPBEXHLevel0 3 4" xfId="5895"/>
    <cellStyle name="SAPBEXHLevel0 3 4 2" xfId="5896"/>
    <cellStyle name="SAPBEXHLevel0 3 4 2 2" xfId="5897"/>
    <cellStyle name="SAPBEXHLevel0 3 4 3" xfId="5898"/>
    <cellStyle name="SAPBEXHLevel0 4" xfId="5899"/>
    <cellStyle name="SAPBEXHLevel0 4 2" xfId="5900"/>
    <cellStyle name="SAPBEXHLevel0 4 2 2" xfId="5901"/>
    <cellStyle name="SAPBEXHLevel0 4 3" xfId="5902"/>
    <cellStyle name="SAPBEXHLevel0 5" xfId="5903"/>
    <cellStyle name="SAPBEXHLevel0 5 2" xfId="5904"/>
    <cellStyle name="SAPBEXHLevel0 5 2 2" xfId="5905"/>
    <cellStyle name="SAPBEXHLevel0 5 3" xfId="5906"/>
    <cellStyle name="SAPBEXHLevel0X" xfId="5907"/>
    <cellStyle name="SAPBEXHLevel0X 2" xfId="5908"/>
    <cellStyle name="SAPBEXHLevel0X 2 2" xfId="5909"/>
    <cellStyle name="SAPBEXHLevel0X 2 2 2" xfId="5910"/>
    <cellStyle name="SAPBEXHLevel0X 2 2 2 2" xfId="5911"/>
    <cellStyle name="SAPBEXHLevel0X 2 2 3" xfId="5912"/>
    <cellStyle name="SAPBEXHLevel0X 2 3" xfId="5913"/>
    <cellStyle name="SAPBEXHLevel0X 2 3 2" xfId="5914"/>
    <cellStyle name="SAPBEXHLevel0X 2 3 2 2" xfId="5915"/>
    <cellStyle name="SAPBEXHLevel0X 2 3 3" xfId="5916"/>
    <cellStyle name="SAPBEXHLevel0X 3" xfId="5917"/>
    <cellStyle name="SAPBEXHLevel0X 3 2" xfId="5918"/>
    <cellStyle name="SAPBEXHLevel0X 3 2 2" xfId="5919"/>
    <cellStyle name="SAPBEXHLevel0X 3 2 2 2" xfId="5920"/>
    <cellStyle name="SAPBEXHLevel0X 3 2 2 2 2" xfId="5921"/>
    <cellStyle name="SAPBEXHLevel0X 3 2 2 3" xfId="5922"/>
    <cellStyle name="SAPBEXHLevel0X 3 2 3" xfId="5923"/>
    <cellStyle name="SAPBEXHLevel0X 3 2 3 2" xfId="5924"/>
    <cellStyle name="SAPBEXHLevel0X 3 2 3 2 2" xfId="5925"/>
    <cellStyle name="SAPBEXHLevel0X 3 2 3 3" xfId="5926"/>
    <cellStyle name="SAPBEXHLevel0X 3 3" xfId="5927"/>
    <cellStyle name="SAPBEXHLevel0X 3 3 2" xfId="5928"/>
    <cellStyle name="SAPBEXHLevel0X 3 3 2 2" xfId="5929"/>
    <cellStyle name="SAPBEXHLevel0X 3 3 3" xfId="5930"/>
    <cellStyle name="SAPBEXHLevel0X 3 4" xfId="5931"/>
    <cellStyle name="SAPBEXHLevel0X 3 4 2" xfId="5932"/>
    <cellStyle name="SAPBEXHLevel0X 3 4 2 2" xfId="5933"/>
    <cellStyle name="SAPBEXHLevel0X 3 4 3" xfId="5934"/>
    <cellStyle name="SAPBEXHLevel0X 4" xfId="5935"/>
    <cellStyle name="SAPBEXHLevel0X 4 2" xfId="5936"/>
    <cellStyle name="SAPBEXHLevel0X 4 2 2" xfId="5937"/>
    <cellStyle name="SAPBEXHLevel0X 4 3" xfId="5938"/>
    <cellStyle name="SAPBEXHLevel0X 5" xfId="5939"/>
    <cellStyle name="SAPBEXHLevel0X 5 2" xfId="5940"/>
    <cellStyle name="SAPBEXHLevel0X 5 2 2" xfId="5941"/>
    <cellStyle name="SAPBEXHLevel0X 5 3" xfId="5942"/>
    <cellStyle name="SAPBEXHLevel1" xfId="5943"/>
    <cellStyle name="SAPBEXHLevel1 2" xfId="5944"/>
    <cellStyle name="SAPBEXHLevel1 2 2" xfId="5945"/>
    <cellStyle name="SAPBEXHLevel1 2 2 2" xfId="5946"/>
    <cellStyle name="SAPBEXHLevel1 2 2 2 2" xfId="5947"/>
    <cellStyle name="SAPBEXHLevel1 2 2 3" xfId="5948"/>
    <cellStyle name="SAPBEXHLevel1 2 3" xfId="5949"/>
    <cellStyle name="SAPBEXHLevel1 2 3 2" xfId="5950"/>
    <cellStyle name="SAPBEXHLevel1 2 3 2 2" xfId="5951"/>
    <cellStyle name="SAPBEXHLevel1 2 3 3" xfId="5952"/>
    <cellStyle name="SAPBEXHLevel1 3" xfId="5953"/>
    <cellStyle name="SAPBEXHLevel1 3 2" xfId="5954"/>
    <cellStyle name="SAPBEXHLevel1 3 2 2" xfId="5955"/>
    <cellStyle name="SAPBEXHLevel1 3 2 2 2" xfId="5956"/>
    <cellStyle name="SAPBEXHLevel1 3 2 2 2 2" xfId="5957"/>
    <cellStyle name="SAPBEXHLevel1 3 2 2 3" xfId="5958"/>
    <cellStyle name="SAPBEXHLevel1 3 2 3" xfId="5959"/>
    <cellStyle name="SAPBEXHLevel1 3 2 3 2" xfId="5960"/>
    <cellStyle name="SAPBEXHLevel1 3 2 3 2 2" xfId="5961"/>
    <cellStyle name="SAPBEXHLevel1 3 2 3 3" xfId="5962"/>
    <cellStyle name="SAPBEXHLevel1 3 3" xfId="5963"/>
    <cellStyle name="SAPBEXHLevel1 3 3 2" xfId="5964"/>
    <cellStyle name="SAPBEXHLevel1 3 3 2 2" xfId="5965"/>
    <cellStyle name="SAPBEXHLevel1 3 3 3" xfId="5966"/>
    <cellStyle name="SAPBEXHLevel1 3 4" xfId="5967"/>
    <cellStyle name="SAPBEXHLevel1 3 4 2" xfId="5968"/>
    <cellStyle name="SAPBEXHLevel1 3 4 2 2" xfId="5969"/>
    <cellStyle name="SAPBEXHLevel1 3 4 3" xfId="5970"/>
    <cellStyle name="SAPBEXHLevel1 4" xfId="5971"/>
    <cellStyle name="SAPBEXHLevel1 4 2" xfId="5972"/>
    <cellStyle name="SAPBEXHLevel1 4 2 2" xfId="5973"/>
    <cellStyle name="SAPBEXHLevel1 4 3" xfId="5974"/>
    <cellStyle name="SAPBEXHLevel1 5" xfId="5975"/>
    <cellStyle name="SAPBEXHLevel1 5 2" xfId="5976"/>
    <cellStyle name="SAPBEXHLevel1 5 2 2" xfId="5977"/>
    <cellStyle name="SAPBEXHLevel1 5 3" xfId="5978"/>
    <cellStyle name="SAPBEXHLevel1X" xfId="5979"/>
    <cellStyle name="SAPBEXHLevel1X 2" xfId="5980"/>
    <cellStyle name="SAPBEXHLevel1X 2 2" xfId="5981"/>
    <cellStyle name="SAPBEXHLevel1X 2 2 2" xfId="5982"/>
    <cellStyle name="SAPBEXHLevel1X 2 2 2 2" xfId="5983"/>
    <cellStyle name="SAPBEXHLevel1X 2 2 3" xfId="5984"/>
    <cellStyle name="SAPBEXHLevel1X 2 3" xfId="5985"/>
    <cellStyle name="SAPBEXHLevel1X 2 3 2" xfId="5986"/>
    <cellStyle name="SAPBEXHLevel1X 2 3 2 2" xfId="5987"/>
    <cellStyle name="SAPBEXHLevel1X 2 3 3" xfId="5988"/>
    <cellStyle name="SAPBEXHLevel1X 3" xfId="5989"/>
    <cellStyle name="SAPBEXHLevel1X 3 2" xfId="5990"/>
    <cellStyle name="SAPBEXHLevel1X 3 2 2" xfId="5991"/>
    <cellStyle name="SAPBEXHLevel1X 3 2 2 2" xfId="5992"/>
    <cellStyle name="SAPBEXHLevel1X 3 2 2 2 2" xfId="5993"/>
    <cellStyle name="SAPBEXHLevel1X 3 2 2 3" xfId="5994"/>
    <cellStyle name="SAPBEXHLevel1X 3 2 3" xfId="5995"/>
    <cellStyle name="SAPBEXHLevel1X 3 2 3 2" xfId="5996"/>
    <cellStyle name="SAPBEXHLevel1X 3 2 3 2 2" xfId="5997"/>
    <cellStyle name="SAPBEXHLevel1X 3 2 3 3" xfId="5998"/>
    <cellStyle name="SAPBEXHLevel1X 3 3" xfId="5999"/>
    <cellStyle name="SAPBEXHLevel1X 3 3 2" xfId="6000"/>
    <cellStyle name="SAPBEXHLevel1X 3 3 2 2" xfId="6001"/>
    <cellStyle name="SAPBEXHLevel1X 3 3 3" xfId="6002"/>
    <cellStyle name="SAPBEXHLevel1X 3 4" xfId="6003"/>
    <cellStyle name="SAPBEXHLevel1X 3 4 2" xfId="6004"/>
    <cellStyle name="SAPBEXHLevel1X 3 4 2 2" xfId="6005"/>
    <cellStyle name="SAPBEXHLevel1X 3 4 3" xfId="6006"/>
    <cellStyle name="SAPBEXHLevel1X 4" xfId="6007"/>
    <cellStyle name="SAPBEXHLevel1X 4 2" xfId="6008"/>
    <cellStyle name="SAPBEXHLevel1X 4 2 2" xfId="6009"/>
    <cellStyle name="SAPBEXHLevel1X 4 3" xfId="6010"/>
    <cellStyle name="SAPBEXHLevel1X 5" xfId="6011"/>
    <cellStyle name="SAPBEXHLevel1X 5 2" xfId="6012"/>
    <cellStyle name="SAPBEXHLevel1X 5 2 2" xfId="6013"/>
    <cellStyle name="SAPBEXHLevel1X 5 3" xfId="6014"/>
    <cellStyle name="SAPBEXHLevel2" xfId="6015"/>
    <cellStyle name="SAPBEXHLevel2 2" xfId="6016"/>
    <cellStyle name="SAPBEXHLevel2 2 2" xfId="6017"/>
    <cellStyle name="SAPBEXHLevel2 2 2 2" xfId="6018"/>
    <cellStyle name="SAPBEXHLevel2 2 2 2 2" xfId="6019"/>
    <cellStyle name="SAPBEXHLevel2 2 2 3" xfId="6020"/>
    <cellStyle name="SAPBEXHLevel2 2 3" xfId="6021"/>
    <cellStyle name="SAPBEXHLevel2 2 3 2" xfId="6022"/>
    <cellStyle name="SAPBEXHLevel2 2 3 2 2" xfId="6023"/>
    <cellStyle name="SAPBEXHLevel2 2 3 3" xfId="6024"/>
    <cellStyle name="SAPBEXHLevel2 3" xfId="6025"/>
    <cellStyle name="SAPBEXHLevel2 3 2" xfId="6026"/>
    <cellStyle name="SAPBEXHLevel2 3 2 2" xfId="6027"/>
    <cellStyle name="SAPBEXHLevel2 3 2 2 2" xfId="6028"/>
    <cellStyle name="SAPBEXHLevel2 3 2 2 2 2" xfId="6029"/>
    <cellStyle name="SAPBEXHLevel2 3 2 2 3" xfId="6030"/>
    <cellStyle name="SAPBEXHLevel2 3 2 3" xfId="6031"/>
    <cellStyle name="SAPBEXHLevel2 3 2 3 2" xfId="6032"/>
    <cellStyle name="SAPBEXHLevel2 3 2 3 2 2" xfId="6033"/>
    <cellStyle name="SAPBEXHLevel2 3 2 3 3" xfId="6034"/>
    <cellStyle name="SAPBEXHLevel2 3 3" xfId="6035"/>
    <cellStyle name="SAPBEXHLevel2 3 3 2" xfId="6036"/>
    <cellStyle name="SAPBEXHLevel2 3 3 2 2" xfId="6037"/>
    <cellStyle name="SAPBEXHLevel2 3 3 3" xfId="6038"/>
    <cellStyle name="SAPBEXHLevel2 3 4" xfId="6039"/>
    <cellStyle name="SAPBEXHLevel2 3 4 2" xfId="6040"/>
    <cellStyle name="SAPBEXHLevel2 3 4 2 2" xfId="6041"/>
    <cellStyle name="SAPBEXHLevel2 3 4 3" xfId="6042"/>
    <cellStyle name="SAPBEXHLevel2 4" xfId="6043"/>
    <cellStyle name="SAPBEXHLevel2 4 2" xfId="6044"/>
    <cellStyle name="SAPBEXHLevel2 4 2 2" xfId="6045"/>
    <cellStyle name="SAPBEXHLevel2 4 3" xfId="6046"/>
    <cellStyle name="SAPBEXHLevel2 5" xfId="6047"/>
    <cellStyle name="SAPBEXHLevel2 5 2" xfId="6048"/>
    <cellStyle name="SAPBEXHLevel2 5 2 2" xfId="6049"/>
    <cellStyle name="SAPBEXHLevel2 5 3" xfId="6050"/>
    <cellStyle name="SAPBEXHLevel2X" xfId="6051"/>
    <cellStyle name="SAPBEXHLevel2X 2" xfId="6052"/>
    <cellStyle name="SAPBEXHLevel2X 2 2" xfId="6053"/>
    <cellStyle name="SAPBEXHLevel2X 2 2 2" xfId="6054"/>
    <cellStyle name="SAPBEXHLevel2X 2 2 2 2" xfId="6055"/>
    <cellStyle name="SAPBEXHLevel2X 2 2 3" xfId="6056"/>
    <cellStyle name="SAPBEXHLevel2X 2 3" xfId="6057"/>
    <cellStyle name="SAPBEXHLevel2X 2 3 2" xfId="6058"/>
    <cellStyle name="SAPBEXHLevel2X 2 3 2 2" xfId="6059"/>
    <cellStyle name="SAPBEXHLevel2X 2 3 3" xfId="6060"/>
    <cellStyle name="SAPBEXHLevel2X 3" xfId="6061"/>
    <cellStyle name="SAPBEXHLevel2X 3 2" xfId="6062"/>
    <cellStyle name="SAPBEXHLevel2X 3 2 2" xfId="6063"/>
    <cellStyle name="SAPBEXHLevel2X 3 2 2 2" xfId="6064"/>
    <cellStyle name="SAPBEXHLevel2X 3 2 2 2 2" xfId="6065"/>
    <cellStyle name="SAPBEXHLevel2X 3 2 2 3" xfId="6066"/>
    <cellStyle name="SAPBEXHLevel2X 3 2 3" xfId="6067"/>
    <cellStyle name="SAPBEXHLevel2X 3 2 3 2" xfId="6068"/>
    <cellStyle name="SAPBEXHLevel2X 3 2 3 2 2" xfId="6069"/>
    <cellStyle name="SAPBEXHLevel2X 3 2 3 3" xfId="6070"/>
    <cellStyle name="SAPBEXHLevel2X 3 3" xfId="6071"/>
    <cellStyle name="SAPBEXHLevel2X 3 3 2" xfId="6072"/>
    <cellStyle name="SAPBEXHLevel2X 3 3 2 2" xfId="6073"/>
    <cellStyle name="SAPBEXHLevel2X 3 3 3" xfId="6074"/>
    <cellStyle name="SAPBEXHLevel2X 3 4" xfId="6075"/>
    <cellStyle name="SAPBEXHLevel2X 3 4 2" xfId="6076"/>
    <cellStyle name="SAPBEXHLevel2X 3 4 2 2" xfId="6077"/>
    <cellStyle name="SAPBEXHLevel2X 3 4 3" xfId="6078"/>
    <cellStyle name="SAPBEXHLevel2X 4" xfId="6079"/>
    <cellStyle name="SAPBEXHLevel2X 4 2" xfId="6080"/>
    <cellStyle name="SAPBEXHLevel2X 4 2 2" xfId="6081"/>
    <cellStyle name="SAPBEXHLevel2X 4 3" xfId="6082"/>
    <cellStyle name="SAPBEXHLevel2X 5" xfId="6083"/>
    <cellStyle name="SAPBEXHLevel2X 5 2" xfId="6084"/>
    <cellStyle name="SAPBEXHLevel2X 5 2 2" xfId="6085"/>
    <cellStyle name="SAPBEXHLevel2X 5 3" xfId="6086"/>
    <cellStyle name="SAPBEXHLevel3" xfId="6087"/>
    <cellStyle name="SAPBEXHLevel3 2" xfId="6088"/>
    <cellStyle name="SAPBEXHLevel3 2 2" xfId="6089"/>
    <cellStyle name="SAPBEXHLevel3 2 2 2" xfId="6090"/>
    <cellStyle name="SAPBEXHLevel3 2 2 2 2" xfId="6091"/>
    <cellStyle name="SAPBEXHLevel3 2 2 3" xfId="6092"/>
    <cellStyle name="SAPBEXHLevel3 2 3" xfId="6093"/>
    <cellStyle name="SAPBEXHLevel3 2 3 2" xfId="6094"/>
    <cellStyle name="SAPBEXHLevel3 2 3 2 2" xfId="6095"/>
    <cellStyle name="SAPBEXHLevel3 2 3 3" xfId="6096"/>
    <cellStyle name="SAPBEXHLevel3 3" xfId="6097"/>
    <cellStyle name="SAPBEXHLevel3 3 2" xfId="6098"/>
    <cellStyle name="SAPBEXHLevel3 3 2 2" xfId="6099"/>
    <cellStyle name="SAPBEXHLevel3 3 2 2 2" xfId="6100"/>
    <cellStyle name="SAPBEXHLevel3 3 2 2 2 2" xfId="6101"/>
    <cellStyle name="SAPBEXHLevel3 3 2 2 3" xfId="6102"/>
    <cellStyle name="SAPBEXHLevel3 3 2 3" xfId="6103"/>
    <cellStyle name="SAPBEXHLevel3 3 2 3 2" xfId="6104"/>
    <cellStyle name="SAPBEXHLevel3 3 2 3 2 2" xfId="6105"/>
    <cellStyle name="SAPBEXHLevel3 3 2 3 3" xfId="6106"/>
    <cellStyle name="SAPBEXHLevel3 3 3" xfId="6107"/>
    <cellStyle name="SAPBEXHLevel3 3 3 2" xfId="6108"/>
    <cellStyle name="SAPBEXHLevel3 3 3 2 2" xfId="6109"/>
    <cellStyle name="SAPBEXHLevel3 3 3 3" xfId="6110"/>
    <cellStyle name="SAPBEXHLevel3 3 4" xfId="6111"/>
    <cellStyle name="SAPBEXHLevel3 3 4 2" xfId="6112"/>
    <cellStyle name="SAPBEXHLevel3 3 4 2 2" xfId="6113"/>
    <cellStyle name="SAPBEXHLevel3 3 4 3" xfId="6114"/>
    <cellStyle name="SAPBEXHLevel3 4" xfId="6115"/>
    <cellStyle name="SAPBEXHLevel3 4 2" xfId="6116"/>
    <cellStyle name="SAPBEXHLevel3 4 2 2" xfId="6117"/>
    <cellStyle name="SAPBEXHLevel3 4 3" xfId="6118"/>
    <cellStyle name="SAPBEXHLevel3 5" xfId="6119"/>
    <cellStyle name="SAPBEXHLevel3 5 2" xfId="6120"/>
    <cellStyle name="SAPBEXHLevel3 5 2 2" xfId="6121"/>
    <cellStyle name="SAPBEXHLevel3 5 3" xfId="6122"/>
    <cellStyle name="SAPBEXHLevel3X" xfId="6123"/>
    <cellStyle name="SAPBEXHLevel3X 2" xfId="6124"/>
    <cellStyle name="SAPBEXHLevel3X 2 2" xfId="6125"/>
    <cellStyle name="SAPBEXHLevel3X 2 2 2" xfId="6126"/>
    <cellStyle name="SAPBEXHLevel3X 2 2 2 2" xfId="6127"/>
    <cellStyle name="SAPBEXHLevel3X 2 2 3" xfId="6128"/>
    <cellStyle name="SAPBEXHLevel3X 2 3" xfId="6129"/>
    <cellStyle name="SAPBEXHLevel3X 2 3 2" xfId="6130"/>
    <cellStyle name="SAPBEXHLevel3X 2 3 2 2" xfId="6131"/>
    <cellStyle name="SAPBEXHLevel3X 2 3 3" xfId="6132"/>
    <cellStyle name="SAPBEXHLevel3X 3" xfId="6133"/>
    <cellStyle name="SAPBEXHLevel3X 3 2" xfId="6134"/>
    <cellStyle name="SAPBEXHLevel3X 3 2 2" xfId="6135"/>
    <cellStyle name="SAPBEXHLevel3X 3 2 2 2" xfId="6136"/>
    <cellStyle name="SAPBEXHLevel3X 3 2 2 2 2" xfId="6137"/>
    <cellStyle name="SAPBEXHLevel3X 3 2 2 3" xfId="6138"/>
    <cellStyle name="SAPBEXHLevel3X 3 2 3" xfId="6139"/>
    <cellStyle name="SAPBEXHLevel3X 3 2 3 2" xfId="6140"/>
    <cellStyle name="SAPBEXHLevel3X 3 2 3 2 2" xfId="6141"/>
    <cellStyle name="SAPBEXHLevel3X 3 2 3 3" xfId="6142"/>
    <cellStyle name="SAPBEXHLevel3X 3 3" xfId="6143"/>
    <cellStyle name="SAPBEXHLevel3X 3 3 2" xfId="6144"/>
    <cellStyle name="SAPBEXHLevel3X 3 3 2 2" xfId="6145"/>
    <cellStyle name="SAPBEXHLevel3X 3 3 3" xfId="6146"/>
    <cellStyle name="SAPBEXHLevel3X 3 4" xfId="6147"/>
    <cellStyle name="SAPBEXHLevel3X 3 4 2" xfId="6148"/>
    <cellStyle name="SAPBEXHLevel3X 3 4 2 2" xfId="6149"/>
    <cellStyle name="SAPBEXHLevel3X 3 4 3" xfId="6150"/>
    <cellStyle name="SAPBEXHLevel3X 4" xfId="6151"/>
    <cellStyle name="SAPBEXHLevel3X 4 2" xfId="6152"/>
    <cellStyle name="SAPBEXHLevel3X 4 2 2" xfId="6153"/>
    <cellStyle name="SAPBEXHLevel3X 4 3" xfId="6154"/>
    <cellStyle name="SAPBEXHLevel3X 5" xfId="6155"/>
    <cellStyle name="SAPBEXHLevel3X 5 2" xfId="6156"/>
    <cellStyle name="SAPBEXHLevel3X 5 2 2" xfId="6157"/>
    <cellStyle name="SAPBEXHLevel3X 5 3" xfId="6158"/>
    <cellStyle name="SAPBEXinputData" xfId="6159"/>
    <cellStyle name="SAPBEXinputData 2" xfId="6160"/>
    <cellStyle name="SAPBEXinputData 2 2" xfId="6161"/>
    <cellStyle name="SAPBEXinputData 2 2 2" xfId="6162"/>
    <cellStyle name="SAPBEXinputData 2 2 2 2" xfId="6163"/>
    <cellStyle name="SAPBEXinputData 3" xfId="6164"/>
    <cellStyle name="SAPBEXinputData 3 2" xfId="6165"/>
    <cellStyle name="SAPBEXinputData 3 2 2" xfId="6166"/>
    <cellStyle name="SAPBEXinputData 3 2 2 2" xfId="6167"/>
    <cellStyle name="SAPBEXinputData 3 2 2 2 2" xfId="6168"/>
    <cellStyle name="SAPBEXinputData 3 3" xfId="6169"/>
    <cellStyle name="SAPBEXinputData 3 3 2" xfId="6170"/>
    <cellStyle name="SAPBEXinputData 3 3 2 2" xfId="6171"/>
    <cellStyle name="SAPBEXinputData 4" xfId="6172"/>
    <cellStyle name="SAPBEXinputData 4 2" xfId="6173"/>
    <cellStyle name="SAPBEXinputData 4 2 2" xfId="6174"/>
    <cellStyle name="SAPBEXresData" xfId="6175"/>
    <cellStyle name="SAPBEXresData 2" xfId="6176"/>
    <cellStyle name="SAPBEXresData 2 2" xfId="6177"/>
    <cellStyle name="SAPBEXresData 2 2 2" xfId="6178"/>
    <cellStyle name="SAPBEXresData 2 2 2 2" xfId="6179"/>
    <cellStyle name="SAPBEXresData 2 2 3" xfId="6180"/>
    <cellStyle name="SAPBEXresData 3" xfId="6181"/>
    <cellStyle name="SAPBEXresData 3 2" xfId="6182"/>
    <cellStyle name="SAPBEXresData 3 2 2" xfId="6183"/>
    <cellStyle name="SAPBEXresData 3 2 2 2" xfId="6184"/>
    <cellStyle name="SAPBEXresData 3 2 3" xfId="6185"/>
    <cellStyle name="SAPBEXresData 4" xfId="6186"/>
    <cellStyle name="SAPBEXresData 4 2" xfId="6187"/>
    <cellStyle name="SAPBEXresData 4 2 2" xfId="6188"/>
    <cellStyle name="SAPBEXresData 4 3" xfId="6189"/>
    <cellStyle name="SAPBEXresDataEmph" xfId="6190"/>
    <cellStyle name="SAPBEXresDataEmph 2" xfId="6191"/>
    <cellStyle name="SAPBEXresDataEmph 2 2" xfId="6192"/>
    <cellStyle name="SAPBEXresDataEmph 2 2 2" xfId="6193"/>
    <cellStyle name="SAPBEXresDataEmph 2 2 2 2" xfId="6194"/>
    <cellStyle name="SAPBEXresDataEmph 2 2 3" xfId="6195"/>
    <cellStyle name="SAPBEXresDataEmph 3" xfId="6196"/>
    <cellStyle name="SAPBEXresDataEmph 3 2" xfId="6197"/>
    <cellStyle name="SAPBEXresDataEmph 3 2 2" xfId="6198"/>
    <cellStyle name="SAPBEXresDataEmph 3 2 2 2" xfId="6199"/>
    <cellStyle name="SAPBEXresDataEmph 3 2 3" xfId="6200"/>
    <cellStyle name="SAPBEXresDataEmph 4" xfId="6201"/>
    <cellStyle name="SAPBEXresDataEmph 4 2" xfId="6202"/>
    <cellStyle name="SAPBEXresDataEmph 4 2 2" xfId="6203"/>
    <cellStyle name="SAPBEXresDataEmph 4 3" xfId="6204"/>
    <cellStyle name="SAPBEXresItem" xfId="6205"/>
    <cellStyle name="SAPBEXresItem 2" xfId="6206"/>
    <cellStyle name="SAPBEXresItem 2 2" xfId="6207"/>
    <cellStyle name="SAPBEXresItem 2 2 2" xfId="6208"/>
    <cellStyle name="SAPBEXresItem 2 2 2 2" xfId="6209"/>
    <cellStyle name="SAPBEXresItem 2 2 3" xfId="6210"/>
    <cellStyle name="SAPBEXresItem 3" xfId="6211"/>
    <cellStyle name="SAPBEXresItem 3 2" xfId="6212"/>
    <cellStyle name="SAPBEXresItem 3 2 2" xfId="6213"/>
    <cellStyle name="SAPBEXresItem 4" xfId="6214"/>
    <cellStyle name="SAPBEXresItem 4 2" xfId="6215"/>
    <cellStyle name="SAPBEXresItem 4 2 2" xfId="6216"/>
    <cellStyle name="SAPBEXresItem 4 3" xfId="6217"/>
    <cellStyle name="SAPBEXresItemX" xfId="6218"/>
    <cellStyle name="SAPBEXresItemX 2" xfId="6219"/>
    <cellStyle name="SAPBEXresItemX 2 2" xfId="6220"/>
    <cellStyle name="SAPBEXresItemX 2 2 2" xfId="6221"/>
    <cellStyle name="SAPBEXresItemX 2 3" xfId="6222"/>
    <cellStyle name="SAPBEXstdData" xfId="6223"/>
    <cellStyle name="SAPBEXstdData 2" xfId="6224"/>
    <cellStyle name="SAPBEXstdData 2 2" xfId="6225"/>
    <cellStyle name="SAPBEXstdData 2 2 2" xfId="6226"/>
    <cellStyle name="SAPBEXstdData 2 2 2 2" xfId="6227"/>
    <cellStyle name="SAPBEXstdData 2 2 3" xfId="6228"/>
    <cellStyle name="SAPBEXstdData 3" xfId="6229"/>
    <cellStyle name="SAPBEXstdData 3 2" xfId="6230"/>
    <cellStyle name="SAPBEXstdData 3 2 2" xfId="6231"/>
    <cellStyle name="SAPBEXstdData 4" xfId="6232"/>
    <cellStyle name="SAPBEXstdData 4 2" xfId="6233"/>
    <cellStyle name="SAPBEXstdData 4 2 2" xfId="6234"/>
    <cellStyle name="SAPBEXstdData 4 3" xfId="6235"/>
    <cellStyle name="SAPBEXstdDataEmph" xfId="6236"/>
    <cellStyle name="SAPBEXstdDataEmph 2" xfId="6237"/>
    <cellStyle name="SAPBEXstdDataEmph 2 2" xfId="6238"/>
    <cellStyle name="SAPBEXstdDataEmph 2 2 2" xfId="6239"/>
    <cellStyle name="SAPBEXstdDataEmph 2 2 2 2" xfId="6240"/>
    <cellStyle name="SAPBEXstdDataEmph 2 2 3" xfId="6241"/>
    <cellStyle name="SAPBEXstdDataEmph 3" xfId="6242"/>
    <cellStyle name="SAPBEXstdDataEmph 3 2" xfId="6243"/>
    <cellStyle name="SAPBEXstdDataEmph 3 2 2" xfId="6244"/>
    <cellStyle name="SAPBEXstdDataEmph 3 2 2 2" xfId="6245"/>
    <cellStyle name="SAPBEXstdDataEmph 3 2 3" xfId="6246"/>
    <cellStyle name="SAPBEXstdDataEmph 4" xfId="6247"/>
    <cellStyle name="SAPBEXstdDataEmph 4 2" xfId="6248"/>
    <cellStyle name="SAPBEXstdDataEmph 4 2 2" xfId="6249"/>
    <cellStyle name="SAPBEXstdDataEmph 4 3" xfId="6250"/>
    <cellStyle name="SAPBEXstdItem" xfId="6251"/>
    <cellStyle name="SAPBEXstdItem 2" xfId="6252"/>
    <cellStyle name="SAPBEXstdItem 2 2" xfId="6253"/>
    <cellStyle name="SAPBEXstdItem 2 2 2" xfId="6254"/>
    <cellStyle name="SAPBEXstdItem 2 2 2 2" xfId="6255"/>
    <cellStyle name="SAPBEXstdItem 2 2 3" xfId="6256"/>
    <cellStyle name="SAPBEXstdItem 2 3" xfId="6257"/>
    <cellStyle name="SAPBEXstdItem 2 3 2" xfId="6258"/>
    <cellStyle name="SAPBEXstdItem 2 3 2 2" xfId="6259"/>
    <cellStyle name="SAPBEXstdItem 2 3 3" xfId="6260"/>
    <cellStyle name="SAPBEXstdItem 3" xfId="6261"/>
    <cellStyle name="SAPBEXstdItem 3 2" xfId="6262"/>
    <cellStyle name="SAPBEXstdItem 3 2 2" xfId="6263"/>
    <cellStyle name="SAPBEXstdItem 4" xfId="6264"/>
    <cellStyle name="SAPBEXstdItem 4 2" xfId="6265"/>
    <cellStyle name="SAPBEXstdItem 4 2 2" xfId="6266"/>
    <cellStyle name="SAPBEXstdItem 4 3" xfId="6267"/>
    <cellStyle name="SAPBEXstdItemX" xfId="6268"/>
    <cellStyle name="SAPBEXstdItemX 2" xfId="6269"/>
    <cellStyle name="SAPBEXstdItemX 2 2" xfId="6270"/>
    <cellStyle name="SAPBEXstdItemX 2 2 2" xfId="6271"/>
    <cellStyle name="SAPBEXstdItemX 2 3" xfId="6272"/>
    <cellStyle name="SAPBEXtitle" xfId="6273"/>
    <cellStyle name="SAPBEXtitle 2" xfId="6274"/>
    <cellStyle name="SAPBEXtitle 3" xfId="6275"/>
    <cellStyle name="SAPBEXtitle 3 2" xfId="6276"/>
    <cellStyle name="SAPBEXtitle 4" xfId="6277"/>
    <cellStyle name="SAPBEXundefined" xfId="6278"/>
    <cellStyle name="SAPBEXundefined 2" xfId="6279"/>
    <cellStyle name="SAPBEXundefined 2 2" xfId="6280"/>
    <cellStyle name="SAPBEXundefined 2 2 2" xfId="6281"/>
    <cellStyle name="SAPBEXundefined 2 2 2 2" xfId="6282"/>
    <cellStyle name="SAPBEXundefined 2 2 3" xfId="6283"/>
    <cellStyle name="SAPBEXundefined 3" xfId="6284"/>
    <cellStyle name="SAPBEXundefined 3 2" xfId="6285"/>
    <cellStyle name="SAPBEXundefined 3 2 2" xfId="6286"/>
    <cellStyle name="SAPBEXundefined 3 2 2 2" xfId="6287"/>
    <cellStyle name="SAPBEXundefined 3 2 3" xfId="6288"/>
    <cellStyle name="SAPBEXundefined 4" xfId="6289"/>
    <cellStyle name="SAPBEXundefined 4 2" xfId="6290"/>
    <cellStyle name="SAPBEXundefined 4 2 2" xfId="6291"/>
    <cellStyle name="SAPBEXundefined 4 3" xfId="6292"/>
    <cellStyle name="Sheet Title" xfId="6293"/>
    <cellStyle name="Texto de advertencia 2" xfId="6294"/>
    <cellStyle name="Texto de advertencia 2 2" xfId="6295"/>
    <cellStyle name="Texto explicativo 2" xfId="6296"/>
    <cellStyle name="Texto explicativo 2 2" xfId="6297"/>
    <cellStyle name="Título 1 2" xfId="6298"/>
    <cellStyle name="Título 2 2" xfId="6299"/>
    <cellStyle name="Título 2 2 2" xfId="6300"/>
    <cellStyle name="Título 3 2" xfId="6301"/>
    <cellStyle name="Título 3 2 2" xfId="6302"/>
    <cellStyle name="Título 4" xfId="6303"/>
    <cellStyle name="Total 10" xfId="6304"/>
    <cellStyle name="Total 11" xfId="6305"/>
    <cellStyle name="Total 12" xfId="6306"/>
    <cellStyle name="Total 13" xfId="6307"/>
    <cellStyle name="Total 14" xfId="6308"/>
    <cellStyle name="Total 15" xfId="6309"/>
    <cellStyle name="Total 15 2" xfId="6310"/>
    <cellStyle name="Total 15 2 2" xfId="6311"/>
    <cellStyle name="Total 16" xfId="6312"/>
    <cellStyle name="Total 2" xfId="6313"/>
    <cellStyle name="Total 2 2" xfId="6314"/>
    <cellStyle name="Total 3" xfId="6315"/>
    <cellStyle name="Total 3 2" xfId="6316"/>
    <cellStyle name="Total 4" xfId="6317"/>
    <cellStyle name="Total 5" xfId="6318"/>
    <cellStyle name="Total 6" xfId="6319"/>
    <cellStyle name="Total 7" xfId="6320"/>
    <cellStyle name="Total 8" xfId="6321"/>
    <cellStyle name="Total 9" xfId="63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9">
          <cell r="B39" t="str">
            <v>Ing. Marisol Suárez Correa</v>
          </cell>
          <cell r="C39" t="str">
            <v xml:space="preserve">C.P. Juan  Lara Centeno </v>
          </cell>
        </row>
        <row r="40">
          <cell r="B40" t="str">
            <v>Presidenta Suplente del Comité</v>
          </cell>
          <cell r="C40" t="str">
            <v xml:space="preserve">Dirección de Control y Seguimiento de Fideicomisos 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iew.officeapps.live.com/op/view.aspx?src=https%3A%2F%2Ffinanzas.guanajuato.gob.mx%2Fdoc%2Ftif%2F102_27e8310f1b9dcba6c0675bcd00068b82619d5b33.xlsx&amp;wdOrigin=BROWSELINK" TargetMode="External"/><Relationship Id="rId1" Type="http://schemas.openxmlformats.org/officeDocument/2006/relationships/hyperlink" Target="http://sdayr.guanajuato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44"/>
  <sheetViews>
    <sheetView tabSelected="1" zoomScaleNormal="100" workbookViewId="0">
      <selection activeCell="B30" sqref="B30"/>
    </sheetView>
  </sheetViews>
  <sheetFormatPr baseColWidth="10" defaultColWidth="12" defaultRowHeight="12.75"/>
  <cols>
    <col min="1" max="1" width="12.83203125" style="1" customWidth="1"/>
    <col min="2" max="2" width="50.83203125" style="1" customWidth="1"/>
    <col min="3" max="3" width="59.5" style="1" customWidth="1"/>
    <col min="4" max="4" width="15.5" style="1" customWidth="1"/>
    <col min="5" max="16384" width="12" style="1"/>
  </cols>
  <sheetData>
    <row r="1" spans="1:7" ht="41.25" customHeight="1">
      <c r="A1" s="63" t="s">
        <v>0</v>
      </c>
      <c r="B1" s="64"/>
      <c r="C1" s="65"/>
    </row>
    <row r="2" spans="1:7">
      <c r="A2" s="66" t="s">
        <v>1</v>
      </c>
      <c r="B2" s="67"/>
      <c r="C2" s="68"/>
    </row>
    <row r="3" spans="1:7" ht="33.75" customHeight="1">
      <c r="A3" s="2" t="s">
        <v>2</v>
      </c>
      <c r="B3" s="2" t="s">
        <v>3</v>
      </c>
      <c r="C3" s="2" t="s">
        <v>4</v>
      </c>
    </row>
    <row r="4" spans="1:7" s="6" customFormat="1">
      <c r="A4" s="3"/>
      <c r="B4" s="4"/>
      <c r="C4" s="5"/>
    </row>
    <row r="5" spans="1:7" s="6" customFormat="1" ht="23.25" customHeight="1">
      <c r="A5" s="69"/>
      <c r="B5" s="70"/>
      <c r="C5" s="71"/>
    </row>
    <row r="6" spans="1:7" s="6" customFormat="1">
      <c r="A6" s="7"/>
      <c r="B6" s="8"/>
      <c r="C6" s="9"/>
    </row>
    <row r="7" spans="1:7" s="6" customFormat="1" ht="42.75" customHeight="1">
      <c r="A7" s="72" t="s">
        <v>5</v>
      </c>
      <c r="B7" s="73"/>
      <c r="C7" s="74"/>
    </row>
    <row r="8" spans="1:7" s="6" customFormat="1" ht="30.75" customHeight="1">
      <c r="A8" s="10"/>
      <c r="B8" s="11" t="s">
        <v>6</v>
      </c>
      <c r="C8" s="12"/>
    </row>
    <row r="9" spans="1:7" s="6" customFormat="1" ht="30.75" customHeight="1">
      <c r="A9" s="10"/>
      <c r="B9" s="11" t="s">
        <v>7</v>
      </c>
      <c r="C9" s="12"/>
    </row>
    <row r="10" spans="1:7" s="6" customFormat="1">
      <c r="A10" s="13"/>
      <c r="B10" s="14"/>
      <c r="C10" s="15"/>
    </row>
    <row r="11" spans="1:7" s="6" customFormat="1">
      <c r="A11" s="8"/>
      <c r="B11" s="8"/>
      <c r="C11" s="16"/>
    </row>
    <row r="12" spans="1:7" s="6" customFormat="1">
      <c r="A12" s="75" t="s">
        <v>8</v>
      </c>
      <c r="B12" s="75"/>
      <c r="C12" s="75"/>
    </row>
    <row r="13" spans="1:7" s="6" customFormat="1">
      <c r="A13" s="75"/>
      <c r="B13" s="75"/>
      <c r="C13" s="75"/>
    </row>
    <row r="14" spans="1:7" s="6" customFormat="1">
      <c r="A14" s="8"/>
      <c r="C14" s="16"/>
    </row>
    <row r="15" spans="1:7" s="6" customFormat="1">
      <c r="A15" s="8"/>
      <c r="C15" s="16"/>
    </row>
    <row r="16" spans="1:7" s="6" customFormat="1">
      <c r="A16" s="8"/>
      <c r="B16" s="17"/>
      <c r="C16" s="17"/>
      <c r="D16" s="17"/>
      <c r="E16" s="17"/>
      <c r="F16" s="18"/>
      <c r="G16" s="19"/>
    </row>
    <row r="17" spans="1:7" s="6" customFormat="1">
      <c r="A17" s="8" t="str">
        <f>+'[10]0342_IPF_PEGT_FAC_2402'!B39</f>
        <v>Ing. Marisol Suárez Correa</v>
      </c>
      <c r="B17" s="17"/>
      <c r="C17" s="17" t="str">
        <f>+'[10]0342_IPF_PEGT_FAC_2402'!C39</f>
        <v xml:space="preserve">C.P. Juan  Lara Centeno </v>
      </c>
      <c r="D17" s="17"/>
      <c r="E17" s="17"/>
      <c r="F17" s="18"/>
      <c r="G17" s="19"/>
    </row>
    <row r="18" spans="1:7" s="6" customFormat="1">
      <c r="A18" s="8" t="str">
        <f>+'[10]0342_IPF_PEGT_FAC_2402'!B40</f>
        <v>Presidenta Suplente del Comité</v>
      </c>
      <c r="B18" s="17"/>
      <c r="C18" s="17" t="str">
        <f>+'[10]0342_IPF_PEGT_FAC_2402'!C40</f>
        <v xml:space="preserve">Dirección de Control y Seguimiento de Fideicomisos </v>
      </c>
      <c r="D18" s="17"/>
      <c r="E18" s="17"/>
      <c r="F18" s="18"/>
      <c r="G18" s="19"/>
    </row>
    <row r="19" spans="1:7" s="6" customFormat="1">
      <c r="A19" s="8"/>
      <c r="B19" s="17"/>
      <c r="C19" s="17"/>
      <c r="D19" s="17"/>
      <c r="E19" s="17"/>
      <c r="F19" s="18"/>
      <c r="G19" s="19"/>
    </row>
    <row r="20" spans="1:7" s="6" customFormat="1">
      <c r="A20" s="8"/>
      <c r="B20" s="17"/>
      <c r="C20" s="17"/>
      <c r="D20" s="17"/>
      <c r="E20" s="17"/>
      <c r="F20" s="18"/>
      <c r="G20" s="19"/>
    </row>
    <row r="21" spans="1:7" s="6" customFormat="1">
      <c r="A21" s="18"/>
      <c r="B21" s="18"/>
      <c r="C21" s="18"/>
      <c r="D21" s="18"/>
      <c r="E21" s="18"/>
      <c r="G21" s="19"/>
    </row>
    <row r="22" spans="1:7" hidden="1">
      <c r="A22" s="62" t="s">
        <v>9</v>
      </c>
      <c r="B22" s="62"/>
      <c r="C22" s="62" t="s">
        <v>10</v>
      </c>
      <c r="D22" s="62"/>
      <c r="E22" s="20"/>
      <c r="G22" s="21"/>
    </row>
    <row r="23" spans="1:7" hidden="1">
      <c r="A23" s="62" t="s">
        <v>11</v>
      </c>
      <c r="B23" s="62"/>
      <c r="C23" s="62" t="s">
        <v>12</v>
      </c>
      <c r="D23" s="62"/>
      <c r="E23" s="20"/>
      <c r="G23" s="21"/>
    </row>
    <row r="24" spans="1:7">
      <c r="A24" s="22"/>
      <c r="B24" s="22"/>
      <c r="C24" s="23"/>
    </row>
    <row r="25" spans="1:7">
      <c r="A25" s="22"/>
      <c r="B25" s="22"/>
      <c r="C25" s="23"/>
    </row>
    <row r="26" spans="1:7">
      <c r="A26" s="22"/>
      <c r="B26" s="24"/>
      <c r="C26" s="23"/>
    </row>
    <row r="27" spans="1:7">
      <c r="A27" s="22"/>
      <c r="B27" s="22"/>
      <c r="C27" s="23"/>
    </row>
    <row r="28" spans="1:7">
      <c r="A28" s="22"/>
      <c r="B28" s="22"/>
      <c r="C28" s="23"/>
    </row>
    <row r="29" spans="1:7">
      <c r="A29" s="22"/>
      <c r="B29" s="22"/>
      <c r="C29" s="23"/>
    </row>
    <row r="30" spans="1:7">
      <c r="A30" s="22"/>
      <c r="B30" s="22"/>
      <c r="C30" s="23"/>
    </row>
    <row r="31" spans="1:7">
      <c r="A31" s="22"/>
      <c r="B31" s="22"/>
      <c r="C31" s="23"/>
    </row>
    <row r="32" spans="1:7">
      <c r="A32" s="22"/>
      <c r="B32" s="22"/>
      <c r="C32" s="23"/>
    </row>
    <row r="33" spans="1:3">
      <c r="A33" s="22"/>
      <c r="B33" s="22"/>
      <c r="C33" s="23"/>
    </row>
    <row r="34" spans="1:3">
      <c r="A34" s="22"/>
      <c r="B34" s="22"/>
      <c r="C34" s="23"/>
    </row>
    <row r="35" spans="1:3">
      <c r="A35" s="22"/>
      <c r="B35" s="22"/>
      <c r="C35" s="23"/>
    </row>
    <row r="36" spans="1:3">
      <c r="A36" s="22"/>
      <c r="B36" s="22"/>
      <c r="C36" s="23"/>
    </row>
    <row r="37" spans="1:3">
      <c r="A37" s="22"/>
      <c r="B37" s="22"/>
      <c r="C37" s="25"/>
    </row>
    <row r="38" spans="1:3">
      <c r="A38" s="22"/>
      <c r="B38" s="22"/>
      <c r="C38" s="25"/>
    </row>
    <row r="39" spans="1:3">
      <c r="A39" s="22"/>
      <c r="B39" s="22"/>
      <c r="C39" s="25"/>
    </row>
    <row r="40" spans="1:3">
      <c r="A40" s="22"/>
      <c r="B40" s="22"/>
      <c r="C40" s="25"/>
    </row>
    <row r="41" spans="1:3">
      <c r="A41" s="22"/>
      <c r="B41" s="22"/>
      <c r="C41" s="25"/>
    </row>
    <row r="42" spans="1:3">
      <c r="A42" s="22"/>
      <c r="B42" s="22"/>
      <c r="C42" s="25"/>
    </row>
    <row r="43" spans="1:3">
      <c r="A43" s="22"/>
      <c r="B43" s="22"/>
      <c r="C43" s="25"/>
    </row>
    <row r="44" spans="1:3">
      <c r="A44" s="22"/>
      <c r="B44" s="22"/>
      <c r="C44" s="25"/>
    </row>
  </sheetData>
  <sheetProtection formatCells="0" formatColumns="0" formatRows="0" insertRows="0" deleteRows="0" autoFilter="0"/>
  <protectedRanges>
    <protectedRange sqref="A21:A22 G16:G23 E21:E23 C21:D21 B16:F20" name="Rango1"/>
    <protectedRange sqref="C22:C23" name="Rango1_1"/>
    <protectedRange sqref="A23" name="Rango1_2"/>
  </protectedRanges>
  <mergeCells count="9">
    <mergeCell ref="A23:B23"/>
    <mergeCell ref="C23:D23"/>
    <mergeCell ref="A1:C1"/>
    <mergeCell ref="A2:C2"/>
    <mergeCell ref="A5:C5"/>
    <mergeCell ref="A7:C7"/>
    <mergeCell ref="A12:C13"/>
    <mergeCell ref="A22:B22"/>
    <mergeCell ref="C22:D22"/>
  </mergeCells>
  <hyperlinks>
    <hyperlink ref="B8" r:id="rId1"/>
    <hyperlink ref="B9" r:id="rId2" display="https://view.officeapps.live.com/op/view.aspx?src=https%3A%2F%2Ffinanzas.guanajuato.gob.mx%2Fdoc%2Ftif%2F102_27e8310f1b9dcba6c0675bcd00068b82619d5b33.xlsx&amp;wdOrigin=BROWSELINK"/>
  </hyperlinks>
  <pageMargins left="0.59055118110236227" right="0.6692913385826772" top="0.74803149606299213" bottom="0.74803149606299213" header="0.31496062992125984" footer="0.31496062992125984"/>
  <pageSetup scale="9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R439"/>
  <sheetViews>
    <sheetView tabSelected="1" zoomScaleNormal="100" workbookViewId="0">
      <selection activeCell="B30" sqref="B30"/>
    </sheetView>
  </sheetViews>
  <sheetFormatPr baseColWidth="10" defaultRowHeight="12.75"/>
  <cols>
    <col min="1" max="1" width="6.5" style="1" customWidth="1"/>
    <col min="2" max="2" width="9.6640625" style="1" customWidth="1"/>
    <col min="3" max="3" width="10.1640625" style="61" customWidth="1"/>
    <col min="4" max="4" width="9.1640625" style="61" customWidth="1"/>
    <col min="5" max="5" width="9.1640625" style="1" customWidth="1"/>
    <col min="6" max="7" width="11" style="1" customWidth="1"/>
    <col min="8" max="8" width="12.6640625" style="1" customWidth="1"/>
    <col min="9" max="9" width="13" style="1" customWidth="1"/>
    <col min="10" max="10" width="91" style="1" bestFit="1" customWidth="1"/>
    <col min="11" max="11" width="31.83203125" style="1" customWidth="1"/>
    <col min="12" max="12" width="29.5" style="1" customWidth="1"/>
    <col min="13" max="13" width="25" style="1" customWidth="1"/>
    <col min="14" max="14" width="22.1640625" style="1" bestFit="1" customWidth="1"/>
    <col min="15" max="15" width="20.1640625" style="1" bestFit="1" customWidth="1"/>
    <col min="16" max="16" width="28.33203125" style="1" customWidth="1"/>
    <col min="17" max="17" width="29.1640625" style="1" bestFit="1" customWidth="1"/>
    <col min="18" max="18" width="21.6640625" style="1" customWidth="1"/>
    <col min="19" max="256" width="12" style="1"/>
    <col min="257" max="257" width="13.5" style="1" customWidth="1"/>
    <col min="258" max="258" width="9.6640625" style="1" customWidth="1"/>
    <col min="259" max="259" width="10.1640625" style="1" customWidth="1"/>
    <col min="260" max="261" width="9.1640625" style="1" customWidth="1"/>
    <col min="262" max="263" width="11" style="1" customWidth="1"/>
    <col min="264" max="264" width="12.6640625" style="1" customWidth="1"/>
    <col min="265" max="265" width="13" style="1" customWidth="1"/>
    <col min="266" max="266" width="36.83203125" style="1" customWidth="1"/>
    <col min="267" max="267" width="31.83203125" style="1" customWidth="1"/>
    <col min="268" max="268" width="29.5" style="1" customWidth="1"/>
    <col min="269" max="269" width="25" style="1" customWidth="1"/>
    <col min="270" max="270" width="12" style="1"/>
    <col min="271" max="271" width="19" style="1" customWidth="1"/>
    <col min="272" max="272" width="28.33203125" style="1" customWidth="1"/>
    <col min="273" max="273" width="29.1640625" style="1" bestFit="1" customWidth="1"/>
    <col min="274" max="274" width="21.6640625" style="1" customWidth="1"/>
    <col min="275" max="512" width="12" style="1"/>
    <col min="513" max="513" width="13.5" style="1" customWidth="1"/>
    <col min="514" max="514" width="9.6640625" style="1" customWidth="1"/>
    <col min="515" max="515" width="10.1640625" style="1" customWidth="1"/>
    <col min="516" max="517" width="9.1640625" style="1" customWidth="1"/>
    <col min="518" max="519" width="11" style="1" customWidth="1"/>
    <col min="520" max="520" width="12.6640625" style="1" customWidth="1"/>
    <col min="521" max="521" width="13" style="1" customWidth="1"/>
    <col min="522" max="522" width="36.83203125" style="1" customWidth="1"/>
    <col min="523" max="523" width="31.83203125" style="1" customWidth="1"/>
    <col min="524" max="524" width="29.5" style="1" customWidth="1"/>
    <col min="525" max="525" width="25" style="1" customWidth="1"/>
    <col min="526" max="526" width="12" style="1"/>
    <col min="527" max="527" width="19" style="1" customWidth="1"/>
    <col min="528" max="528" width="28.33203125" style="1" customWidth="1"/>
    <col min="529" max="529" width="29.1640625" style="1" bestFit="1" customWidth="1"/>
    <col min="530" max="530" width="21.6640625" style="1" customWidth="1"/>
    <col min="531" max="768" width="12" style="1"/>
    <col min="769" max="769" width="13.5" style="1" customWidth="1"/>
    <col min="770" max="770" width="9.6640625" style="1" customWidth="1"/>
    <col min="771" max="771" width="10.1640625" style="1" customWidth="1"/>
    <col min="772" max="773" width="9.1640625" style="1" customWidth="1"/>
    <col min="774" max="775" width="11" style="1" customWidth="1"/>
    <col min="776" max="776" width="12.6640625" style="1" customWidth="1"/>
    <col min="777" max="777" width="13" style="1" customWidth="1"/>
    <col min="778" max="778" width="36.83203125" style="1" customWidth="1"/>
    <col min="779" max="779" width="31.83203125" style="1" customWidth="1"/>
    <col min="780" max="780" width="29.5" style="1" customWidth="1"/>
    <col min="781" max="781" width="25" style="1" customWidth="1"/>
    <col min="782" max="782" width="12" style="1"/>
    <col min="783" max="783" width="19" style="1" customWidth="1"/>
    <col min="784" max="784" width="28.33203125" style="1" customWidth="1"/>
    <col min="785" max="785" width="29.1640625" style="1" bestFit="1" customWidth="1"/>
    <col min="786" max="786" width="21.6640625" style="1" customWidth="1"/>
    <col min="787" max="1024" width="12" style="1"/>
    <col min="1025" max="1025" width="13.5" style="1" customWidth="1"/>
    <col min="1026" max="1026" width="9.6640625" style="1" customWidth="1"/>
    <col min="1027" max="1027" width="10.1640625" style="1" customWidth="1"/>
    <col min="1028" max="1029" width="9.1640625" style="1" customWidth="1"/>
    <col min="1030" max="1031" width="11" style="1" customWidth="1"/>
    <col min="1032" max="1032" width="12.6640625" style="1" customWidth="1"/>
    <col min="1033" max="1033" width="13" style="1" customWidth="1"/>
    <col min="1034" max="1034" width="36.83203125" style="1" customWidth="1"/>
    <col min="1035" max="1035" width="31.83203125" style="1" customWidth="1"/>
    <col min="1036" max="1036" width="29.5" style="1" customWidth="1"/>
    <col min="1037" max="1037" width="25" style="1" customWidth="1"/>
    <col min="1038" max="1038" width="12" style="1"/>
    <col min="1039" max="1039" width="19" style="1" customWidth="1"/>
    <col min="1040" max="1040" width="28.33203125" style="1" customWidth="1"/>
    <col min="1041" max="1041" width="29.1640625" style="1" bestFit="1" customWidth="1"/>
    <col min="1042" max="1042" width="21.6640625" style="1" customWidth="1"/>
    <col min="1043" max="1280" width="12" style="1"/>
    <col min="1281" max="1281" width="13.5" style="1" customWidth="1"/>
    <col min="1282" max="1282" width="9.6640625" style="1" customWidth="1"/>
    <col min="1283" max="1283" width="10.1640625" style="1" customWidth="1"/>
    <col min="1284" max="1285" width="9.1640625" style="1" customWidth="1"/>
    <col min="1286" max="1287" width="11" style="1" customWidth="1"/>
    <col min="1288" max="1288" width="12.6640625" style="1" customWidth="1"/>
    <col min="1289" max="1289" width="13" style="1" customWidth="1"/>
    <col min="1290" max="1290" width="36.83203125" style="1" customWidth="1"/>
    <col min="1291" max="1291" width="31.83203125" style="1" customWidth="1"/>
    <col min="1292" max="1292" width="29.5" style="1" customWidth="1"/>
    <col min="1293" max="1293" width="25" style="1" customWidth="1"/>
    <col min="1294" max="1294" width="12" style="1"/>
    <col min="1295" max="1295" width="19" style="1" customWidth="1"/>
    <col min="1296" max="1296" width="28.33203125" style="1" customWidth="1"/>
    <col min="1297" max="1297" width="29.1640625" style="1" bestFit="1" customWidth="1"/>
    <col min="1298" max="1298" width="21.6640625" style="1" customWidth="1"/>
    <col min="1299" max="1536" width="12" style="1"/>
    <col min="1537" max="1537" width="13.5" style="1" customWidth="1"/>
    <col min="1538" max="1538" width="9.6640625" style="1" customWidth="1"/>
    <col min="1539" max="1539" width="10.1640625" style="1" customWidth="1"/>
    <col min="1540" max="1541" width="9.1640625" style="1" customWidth="1"/>
    <col min="1542" max="1543" width="11" style="1" customWidth="1"/>
    <col min="1544" max="1544" width="12.6640625" style="1" customWidth="1"/>
    <col min="1545" max="1545" width="13" style="1" customWidth="1"/>
    <col min="1546" max="1546" width="36.83203125" style="1" customWidth="1"/>
    <col min="1547" max="1547" width="31.83203125" style="1" customWidth="1"/>
    <col min="1548" max="1548" width="29.5" style="1" customWidth="1"/>
    <col min="1549" max="1549" width="25" style="1" customWidth="1"/>
    <col min="1550" max="1550" width="12" style="1"/>
    <col min="1551" max="1551" width="19" style="1" customWidth="1"/>
    <col min="1552" max="1552" width="28.33203125" style="1" customWidth="1"/>
    <col min="1553" max="1553" width="29.1640625" style="1" bestFit="1" customWidth="1"/>
    <col min="1554" max="1554" width="21.6640625" style="1" customWidth="1"/>
    <col min="1555" max="1792" width="12" style="1"/>
    <col min="1793" max="1793" width="13.5" style="1" customWidth="1"/>
    <col min="1794" max="1794" width="9.6640625" style="1" customWidth="1"/>
    <col min="1795" max="1795" width="10.1640625" style="1" customWidth="1"/>
    <col min="1796" max="1797" width="9.1640625" style="1" customWidth="1"/>
    <col min="1798" max="1799" width="11" style="1" customWidth="1"/>
    <col min="1800" max="1800" width="12.6640625" style="1" customWidth="1"/>
    <col min="1801" max="1801" width="13" style="1" customWidth="1"/>
    <col min="1802" max="1802" width="36.83203125" style="1" customWidth="1"/>
    <col min="1803" max="1803" width="31.83203125" style="1" customWidth="1"/>
    <col min="1804" max="1804" width="29.5" style="1" customWidth="1"/>
    <col min="1805" max="1805" width="25" style="1" customWidth="1"/>
    <col min="1806" max="1806" width="12" style="1"/>
    <col min="1807" max="1807" width="19" style="1" customWidth="1"/>
    <col min="1808" max="1808" width="28.33203125" style="1" customWidth="1"/>
    <col min="1809" max="1809" width="29.1640625" style="1" bestFit="1" customWidth="1"/>
    <col min="1810" max="1810" width="21.6640625" style="1" customWidth="1"/>
    <col min="1811" max="2048" width="12" style="1"/>
    <col min="2049" max="2049" width="13.5" style="1" customWidth="1"/>
    <col min="2050" max="2050" width="9.6640625" style="1" customWidth="1"/>
    <col min="2051" max="2051" width="10.1640625" style="1" customWidth="1"/>
    <col min="2052" max="2053" width="9.1640625" style="1" customWidth="1"/>
    <col min="2054" max="2055" width="11" style="1" customWidth="1"/>
    <col min="2056" max="2056" width="12.6640625" style="1" customWidth="1"/>
    <col min="2057" max="2057" width="13" style="1" customWidth="1"/>
    <col min="2058" max="2058" width="36.83203125" style="1" customWidth="1"/>
    <col min="2059" max="2059" width="31.83203125" style="1" customWidth="1"/>
    <col min="2060" max="2060" width="29.5" style="1" customWidth="1"/>
    <col min="2061" max="2061" width="25" style="1" customWidth="1"/>
    <col min="2062" max="2062" width="12" style="1"/>
    <col min="2063" max="2063" width="19" style="1" customWidth="1"/>
    <col min="2064" max="2064" width="28.33203125" style="1" customWidth="1"/>
    <col min="2065" max="2065" width="29.1640625" style="1" bestFit="1" customWidth="1"/>
    <col min="2066" max="2066" width="21.6640625" style="1" customWidth="1"/>
    <col min="2067" max="2304" width="12" style="1"/>
    <col min="2305" max="2305" width="13.5" style="1" customWidth="1"/>
    <col min="2306" max="2306" width="9.6640625" style="1" customWidth="1"/>
    <col min="2307" max="2307" width="10.1640625" style="1" customWidth="1"/>
    <col min="2308" max="2309" width="9.1640625" style="1" customWidth="1"/>
    <col min="2310" max="2311" width="11" style="1" customWidth="1"/>
    <col min="2312" max="2312" width="12.6640625" style="1" customWidth="1"/>
    <col min="2313" max="2313" width="13" style="1" customWidth="1"/>
    <col min="2314" max="2314" width="36.83203125" style="1" customWidth="1"/>
    <col min="2315" max="2315" width="31.83203125" style="1" customWidth="1"/>
    <col min="2316" max="2316" width="29.5" style="1" customWidth="1"/>
    <col min="2317" max="2317" width="25" style="1" customWidth="1"/>
    <col min="2318" max="2318" width="12" style="1"/>
    <col min="2319" max="2319" width="19" style="1" customWidth="1"/>
    <col min="2320" max="2320" width="28.33203125" style="1" customWidth="1"/>
    <col min="2321" max="2321" width="29.1640625" style="1" bestFit="1" customWidth="1"/>
    <col min="2322" max="2322" width="21.6640625" style="1" customWidth="1"/>
    <col min="2323" max="2560" width="12" style="1"/>
    <col min="2561" max="2561" width="13.5" style="1" customWidth="1"/>
    <col min="2562" max="2562" width="9.6640625" style="1" customWidth="1"/>
    <col min="2563" max="2563" width="10.1640625" style="1" customWidth="1"/>
    <col min="2564" max="2565" width="9.1640625" style="1" customWidth="1"/>
    <col min="2566" max="2567" width="11" style="1" customWidth="1"/>
    <col min="2568" max="2568" width="12.6640625" style="1" customWidth="1"/>
    <col min="2569" max="2569" width="13" style="1" customWidth="1"/>
    <col min="2570" max="2570" width="36.83203125" style="1" customWidth="1"/>
    <col min="2571" max="2571" width="31.83203125" style="1" customWidth="1"/>
    <col min="2572" max="2572" width="29.5" style="1" customWidth="1"/>
    <col min="2573" max="2573" width="25" style="1" customWidth="1"/>
    <col min="2574" max="2574" width="12" style="1"/>
    <col min="2575" max="2575" width="19" style="1" customWidth="1"/>
    <col min="2576" max="2576" width="28.33203125" style="1" customWidth="1"/>
    <col min="2577" max="2577" width="29.1640625" style="1" bestFit="1" customWidth="1"/>
    <col min="2578" max="2578" width="21.6640625" style="1" customWidth="1"/>
    <col min="2579" max="2816" width="12" style="1"/>
    <col min="2817" max="2817" width="13.5" style="1" customWidth="1"/>
    <col min="2818" max="2818" width="9.6640625" style="1" customWidth="1"/>
    <col min="2819" max="2819" width="10.1640625" style="1" customWidth="1"/>
    <col min="2820" max="2821" width="9.1640625" style="1" customWidth="1"/>
    <col min="2822" max="2823" width="11" style="1" customWidth="1"/>
    <col min="2824" max="2824" width="12.6640625" style="1" customWidth="1"/>
    <col min="2825" max="2825" width="13" style="1" customWidth="1"/>
    <col min="2826" max="2826" width="36.83203125" style="1" customWidth="1"/>
    <col min="2827" max="2827" width="31.83203125" style="1" customWidth="1"/>
    <col min="2828" max="2828" width="29.5" style="1" customWidth="1"/>
    <col min="2829" max="2829" width="25" style="1" customWidth="1"/>
    <col min="2830" max="2830" width="12" style="1"/>
    <col min="2831" max="2831" width="19" style="1" customWidth="1"/>
    <col min="2832" max="2832" width="28.33203125" style="1" customWidth="1"/>
    <col min="2833" max="2833" width="29.1640625" style="1" bestFit="1" customWidth="1"/>
    <col min="2834" max="2834" width="21.6640625" style="1" customWidth="1"/>
    <col min="2835" max="3072" width="12" style="1"/>
    <col min="3073" max="3073" width="13.5" style="1" customWidth="1"/>
    <col min="3074" max="3074" width="9.6640625" style="1" customWidth="1"/>
    <col min="3075" max="3075" width="10.1640625" style="1" customWidth="1"/>
    <col min="3076" max="3077" width="9.1640625" style="1" customWidth="1"/>
    <col min="3078" max="3079" width="11" style="1" customWidth="1"/>
    <col min="3080" max="3080" width="12.6640625" style="1" customWidth="1"/>
    <col min="3081" max="3081" width="13" style="1" customWidth="1"/>
    <col min="3082" max="3082" width="36.83203125" style="1" customWidth="1"/>
    <col min="3083" max="3083" width="31.83203125" style="1" customWidth="1"/>
    <col min="3084" max="3084" width="29.5" style="1" customWidth="1"/>
    <col min="3085" max="3085" width="25" style="1" customWidth="1"/>
    <col min="3086" max="3086" width="12" style="1"/>
    <col min="3087" max="3087" width="19" style="1" customWidth="1"/>
    <col min="3088" max="3088" width="28.33203125" style="1" customWidth="1"/>
    <col min="3089" max="3089" width="29.1640625" style="1" bestFit="1" customWidth="1"/>
    <col min="3090" max="3090" width="21.6640625" style="1" customWidth="1"/>
    <col min="3091" max="3328" width="12" style="1"/>
    <col min="3329" max="3329" width="13.5" style="1" customWidth="1"/>
    <col min="3330" max="3330" width="9.6640625" style="1" customWidth="1"/>
    <col min="3331" max="3331" width="10.1640625" style="1" customWidth="1"/>
    <col min="3332" max="3333" width="9.1640625" style="1" customWidth="1"/>
    <col min="3334" max="3335" width="11" style="1" customWidth="1"/>
    <col min="3336" max="3336" width="12.6640625" style="1" customWidth="1"/>
    <col min="3337" max="3337" width="13" style="1" customWidth="1"/>
    <col min="3338" max="3338" width="36.83203125" style="1" customWidth="1"/>
    <col min="3339" max="3339" width="31.83203125" style="1" customWidth="1"/>
    <col min="3340" max="3340" width="29.5" style="1" customWidth="1"/>
    <col min="3341" max="3341" width="25" style="1" customWidth="1"/>
    <col min="3342" max="3342" width="12" style="1"/>
    <col min="3343" max="3343" width="19" style="1" customWidth="1"/>
    <col min="3344" max="3344" width="28.33203125" style="1" customWidth="1"/>
    <col min="3345" max="3345" width="29.1640625" style="1" bestFit="1" customWidth="1"/>
    <col min="3346" max="3346" width="21.6640625" style="1" customWidth="1"/>
    <col min="3347" max="3584" width="12" style="1"/>
    <col min="3585" max="3585" width="13.5" style="1" customWidth="1"/>
    <col min="3586" max="3586" width="9.6640625" style="1" customWidth="1"/>
    <col min="3587" max="3587" width="10.1640625" style="1" customWidth="1"/>
    <col min="3588" max="3589" width="9.1640625" style="1" customWidth="1"/>
    <col min="3590" max="3591" width="11" style="1" customWidth="1"/>
    <col min="3592" max="3592" width="12.6640625" style="1" customWidth="1"/>
    <col min="3593" max="3593" width="13" style="1" customWidth="1"/>
    <col min="3594" max="3594" width="36.83203125" style="1" customWidth="1"/>
    <col min="3595" max="3595" width="31.83203125" style="1" customWidth="1"/>
    <col min="3596" max="3596" width="29.5" style="1" customWidth="1"/>
    <col min="3597" max="3597" width="25" style="1" customWidth="1"/>
    <col min="3598" max="3598" width="12" style="1"/>
    <col min="3599" max="3599" width="19" style="1" customWidth="1"/>
    <col min="3600" max="3600" width="28.33203125" style="1" customWidth="1"/>
    <col min="3601" max="3601" width="29.1640625" style="1" bestFit="1" customWidth="1"/>
    <col min="3602" max="3602" width="21.6640625" style="1" customWidth="1"/>
    <col min="3603" max="3840" width="12" style="1"/>
    <col min="3841" max="3841" width="13.5" style="1" customWidth="1"/>
    <col min="3842" max="3842" width="9.6640625" style="1" customWidth="1"/>
    <col min="3843" max="3843" width="10.1640625" style="1" customWidth="1"/>
    <col min="3844" max="3845" width="9.1640625" style="1" customWidth="1"/>
    <col min="3846" max="3847" width="11" style="1" customWidth="1"/>
    <col min="3848" max="3848" width="12.6640625" style="1" customWidth="1"/>
    <col min="3849" max="3849" width="13" style="1" customWidth="1"/>
    <col min="3850" max="3850" width="36.83203125" style="1" customWidth="1"/>
    <col min="3851" max="3851" width="31.83203125" style="1" customWidth="1"/>
    <col min="3852" max="3852" width="29.5" style="1" customWidth="1"/>
    <col min="3853" max="3853" width="25" style="1" customWidth="1"/>
    <col min="3854" max="3854" width="12" style="1"/>
    <col min="3855" max="3855" width="19" style="1" customWidth="1"/>
    <col min="3856" max="3856" width="28.33203125" style="1" customWidth="1"/>
    <col min="3857" max="3857" width="29.1640625" style="1" bestFit="1" customWidth="1"/>
    <col min="3858" max="3858" width="21.6640625" style="1" customWidth="1"/>
    <col min="3859" max="4096" width="12" style="1"/>
    <col min="4097" max="4097" width="13.5" style="1" customWidth="1"/>
    <col min="4098" max="4098" width="9.6640625" style="1" customWidth="1"/>
    <col min="4099" max="4099" width="10.1640625" style="1" customWidth="1"/>
    <col min="4100" max="4101" width="9.1640625" style="1" customWidth="1"/>
    <col min="4102" max="4103" width="11" style="1" customWidth="1"/>
    <col min="4104" max="4104" width="12.6640625" style="1" customWidth="1"/>
    <col min="4105" max="4105" width="13" style="1" customWidth="1"/>
    <col min="4106" max="4106" width="36.83203125" style="1" customWidth="1"/>
    <col min="4107" max="4107" width="31.83203125" style="1" customWidth="1"/>
    <col min="4108" max="4108" width="29.5" style="1" customWidth="1"/>
    <col min="4109" max="4109" width="25" style="1" customWidth="1"/>
    <col min="4110" max="4110" width="12" style="1"/>
    <col min="4111" max="4111" width="19" style="1" customWidth="1"/>
    <col min="4112" max="4112" width="28.33203125" style="1" customWidth="1"/>
    <col min="4113" max="4113" width="29.1640625" style="1" bestFit="1" customWidth="1"/>
    <col min="4114" max="4114" width="21.6640625" style="1" customWidth="1"/>
    <col min="4115" max="4352" width="12" style="1"/>
    <col min="4353" max="4353" width="13.5" style="1" customWidth="1"/>
    <col min="4354" max="4354" width="9.6640625" style="1" customWidth="1"/>
    <col min="4355" max="4355" width="10.1640625" style="1" customWidth="1"/>
    <col min="4356" max="4357" width="9.1640625" style="1" customWidth="1"/>
    <col min="4358" max="4359" width="11" style="1" customWidth="1"/>
    <col min="4360" max="4360" width="12.6640625" style="1" customWidth="1"/>
    <col min="4361" max="4361" width="13" style="1" customWidth="1"/>
    <col min="4362" max="4362" width="36.83203125" style="1" customWidth="1"/>
    <col min="4363" max="4363" width="31.83203125" style="1" customWidth="1"/>
    <col min="4364" max="4364" width="29.5" style="1" customWidth="1"/>
    <col min="4365" max="4365" width="25" style="1" customWidth="1"/>
    <col min="4366" max="4366" width="12" style="1"/>
    <col min="4367" max="4367" width="19" style="1" customWidth="1"/>
    <col min="4368" max="4368" width="28.33203125" style="1" customWidth="1"/>
    <col min="4369" max="4369" width="29.1640625" style="1" bestFit="1" customWidth="1"/>
    <col min="4370" max="4370" width="21.6640625" style="1" customWidth="1"/>
    <col min="4371" max="4608" width="12" style="1"/>
    <col min="4609" max="4609" width="13.5" style="1" customWidth="1"/>
    <col min="4610" max="4610" width="9.6640625" style="1" customWidth="1"/>
    <col min="4611" max="4611" width="10.1640625" style="1" customWidth="1"/>
    <col min="4612" max="4613" width="9.1640625" style="1" customWidth="1"/>
    <col min="4614" max="4615" width="11" style="1" customWidth="1"/>
    <col min="4616" max="4616" width="12.6640625" style="1" customWidth="1"/>
    <col min="4617" max="4617" width="13" style="1" customWidth="1"/>
    <col min="4618" max="4618" width="36.83203125" style="1" customWidth="1"/>
    <col min="4619" max="4619" width="31.83203125" style="1" customWidth="1"/>
    <col min="4620" max="4620" width="29.5" style="1" customWidth="1"/>
    <col min="4621" max="4621" width="25" style="1" customWidth="1"/>
    <col min="4622" max="4622" width="12" style="1"/>
    <col min="4623" max="4623" width="19" style="1" customWidth="1"/>
    <col min="4624" max="4624" width="28.33203125" style="1" customWidth="1"/>
    <col min="4625" max="4625" width="29.1640625" style="1" bestFit="1" customWidth="1"/>
    <col min="4626" max="4626" width="21.6640625" style="1" customWidth="1"/>
    <col min="4627" max="4864" width="12" style="1"/>
    <col min="4865" max="4865" width="13.5" style="1" customWidth="1"/>
    <col min="4866" max="4866" width="9.6640625" style="1" customWidth="1"/>
    <col min="4867" max="4867" width="10.1640625" style="1" customWidth="1"/>
    <col min="4868" max="4869" width="9.1640625" style="1" customWidth="1"/>
    <col min="4870" max="4871" width="11" style="1" customWidth="1"/>
    <col min="4872" max="4872" width="12.6640625" style="1" customWidth="1"/>
    <col min="4873" max="4873" width="13" style="1" customWidth="1"/>
    <col min="4874" max="4874" width="36.83203125" style="1" customWidth="1"/>
    <col min="4875" max="4875" width="31.83203125" style="1" customWidth="1"/>
    <col min="4876" max="4876" width="29.5" style="1" customWidth="1"/>
    <col min="4877" max="4877" width="25" style="1" customWidth="1"/>
    <col min="4878" max="4878" width="12" style="1"/>
    <col min="4879" max="4879" width="19" style="1" customWidth="1"/>
    <col min="4880" max="4880" width="28.33203125" style="1" customWidth="1"/>
    <col min="4881" max="4881" width="29.1640625" style="1" bestFit="1" customWidth="1"/>
    <col min="4882" max="4882" width="21.6640625" style="1" customWidth="1"/>
    <col min="4883" max="5120" width="12" style="1"/>
    <col min="5121" max="5121" width="13.5" style="1" customWidth="1"/>
    <col min="5122" max="5122" width="9.6640625" style="1" customWidth="1"/>
    <col min="5123" max="5123" width="10.1640625" style="1" customWidth="1"/>
    <col min="5124" max="5125" width="9.1640625" style="1" customWidth="1"/>
    <col min="5126" max="5127" width="11" style="1" customWidth="1"/>
    <col min="5128" max="5128" width="12.6640625" style="1" customWidth="1"/>
    <col min="5129" max="5129" width="13" style="1" customWidth="1"/>
    <col min="5130" max="5130" width="36.83203125" style="1" customWidth="1"/>
    <col min="5131" max="5131" width="31.83203125" style="1" customWidth="1"/>
    <col min="5132" max="5132" width="29.5" style="1" customWidth="1"/>
    <col min="5133" max="5133" width="25" style="1" customWidth="1"/>
    <col min="5134" max="5134" width="12" style="1"/>
    <col min="5135" max="5135" width="19" style="1" customWidth="1"/>
    <col min="5136" max="5136" width="28.33203125" style="1" customWidth="1"/>
    <col min="5137" max="5137" width="29.1640625" style="1" bestFit="1" customWidth="1"/>
    <col min="5138" max="5138" width="21.6640625" style="1" customWidth="1"/>
    <col min="5139" max="5376" width="12" style="1"/>
    <col min="5377" max="5377" width="13.5" style="1" customWidth="1"/>
    <col min="5378" max="5378" width="9.6640625" style="1" customWidth="1"/>
    <col min="5379" max="5379" width="10.1640625" style="1" customWidth="1"/>
    <col min="5380" max="5381" width="9.1640625" style="1" customWidth="1"/>
    <col min="5382" max="5383" width="11" style="1" customWidth="1"/>
    <col min="5384" max="5384" width="12.6640625" style="1" customWidth="1"/>
    <col min="5385" max="5385" width="13" style="1" customWidth="1"/>
    <col min="5386" max="5386" width="36.83203125" style="1" customWidth="1"/>
    <col min="5387" max="5387" width="31.83203125" style="1" customWidth="1"/>
    <col min="5388" max="5388" width="29.5" style="1" customWidth="1"/>
    <col min="5389" max="5389" width="25" style="1" customWidth="1"/>
    <col min="5390" max="5390" width="12" style="1"/>
    <col min="5391" max="5391" width="19" style="1" customWidth="1"/>
    <col min="5392" max="5392" width="28.33203125" style="1" customWidth="1"/>
    <col min="5393" max="5393" width="29.1640625" style="1" bestFit="1" customWidth="1"/>
    <col min="5394" max="5394" width="21.6640625" style="1" customWidth="1"/>
    <col min="5395" max="5632" width="12" style="1"/>
    <col min="5633" max="5633" width="13.5" style="1" customWidth="1"/>
    <col min="5634" max="5634" width="9.6640625" style="1" customWidth="1"/>
    <col min="5635" max="5635" width="10.1640625" style="1" customWidth="1"/>
    <col min="5636" max="5637" width="9.1640625" style="1" customWidth="1"/>
    <col min="5638" max="5639" width="11" style="1" customWidth="1"/>
    <col min="5640" max="5640" width="12.6640625" style="1" customWidth="1"/>
    <col min="5641" max="5641" width="13" style="1" customWidth="1"/>
    <col min="5642" max="5642" width="36.83203125" style="1" customWidth="1"/>
    <col min="5643" max="5643" width="31.83203125" style="1" customWidth="1"/>
    <col min="5644" max="5644" width="29.5" style="1" customWidth="1"/>
    <col min="5645" max="5645" width="25" style="1" customWidth="1"/>
    <col min="5646" max="5646" width="12" style="1"/>
    <col min="5647" max="5647" width="19" style="1" customWidth="1"/>
    <col min="5648" max="5648" width="28.33203125" style="1" customWidth="1"/>
    <col min="5649" max="5649" width="29.1640625" style="1" bestFit="1" customWidth="1"/>
    <col min="5650" max="5650" width="21.6640625" style="1" customWidth="1"/>
    <col min="5651" max="5888" width="12" style="1"/>
    <col min="5889" max="5889" width="13.5" style="1" customWidth="1"/>
    <col min="5890" max="5890" width="9.6640625" style="1" customWidth="1"/>
    <col min="5891" max="5891" width="10.1640625" style="1" customWidth="1"/>
    <col min="5892" max="5893" width="9.1640625" style="1" customWidth="1"/>
    <col min="5894" max="5895" width="11" style="1" customWidth="1"/>
    <col min="5896" max="5896" width="12.6640625" style="1" customWidth="1"/>
    <col min="5897" max="5897" width="13" style="1" customWidth="1"/>
    <col min="5898" max="5898" width="36.83203125" style="1" customWidth="1"/>
    <col min="5899" max="5899" width="31.83203125" style="1" customWidth="1"/>
    <col min="5900" max="5900" width="29.5" style="1" customWidth="1"/>
    <col min="5901" max="5901" width="25" style="1" customWidth="1"/>
    <col min="5902" max="5902" width="12" style="1"/>
    <col min="5903" max="5903" width="19" style="1" customWidth="1"/>
    <col min="5904" max="5904" width="28.33203125" style="1" customWidth="1"/>
    <col min="5905" max="5905" width="29.1640625" style="1" bestFit="1" customWidth="1"/>
    <col min="5906" max="5906" width="21.6640625" style="1" customWidth="1"/>
    <col min="5907" max="6144" width="12" style="1"/>
    <col min="6145" max="6145" width="13.5" style="1" customWidth="1"/>
    <col min="6146" max="6146" width="9.6640625" style="1" customWidth="1"/>
    <col min="6147" max="6147" width="10.1640625" style="1" customWidth="1"/>
    <col min="6148" max="6149" width="9.1640625" style="1" customWidth="1"/>
    <col min="6150" max="6151" width="11" style="1" customWidth="1"/>
    <col min="6152" max="6152" width="12.6640625" style="1" customWidth="1"/>
    <col min="6153" max="6153" width="13" style="1" customWidth="1"/>
    <col min="6154" max="6154" width="36.83203125" style="1" customWidth="1"/>
    <col min="6155" max="6155" width="31.83203125" style="1" customWidth="1"/>
    <col min="6156" max="6156" width="29.5" style="1" customWidth="1"/>
    <col min="6157" max="6157" width="25" style="1" customWidth="1"/>
    <col min="6158" max="6158" width="12" style="1"/>
    <col min="6159" max="6159" width="19" style="1" customWidth="1"/>
    <col min="6160" max="6160" width="28.33203125" style="1" customWidth="1"/>
    <col min="6161" max="6161" width="29.1640625" style="1" bestFit="1" customWidth="1"/>
    <col min="6162" max="6162" width="21.6640625" style="1" customWidth="1"/>
    <col min="6163" max="6400" width="12" style="1"/>
    <col min="6401" max="6401" width="13.5" style="1" customWidth="1"/>
    <col min="6402" max="6402" width="9.6640625" style="1" customWidth="1"/>
    <col min="6403" max="6403" width="10.1640625" style="1" customWidth="1"/>
    <col min="6404" max="6405" width="9.1640625" style="1" customWidth="1"/>
    <col min="6406" max="6407" width="11" style="1" customWidth="1"/>
    <col min="6408" max="6408" width="12.6640625" style="1" customWidth="1"/>
    <col min="6409" max="6409" width="13" style="1" customWidth="1"/>
    <col min="6410" max="6410" width="36.83203125" style="1" customWidth="1"/>
    <col min="6411" max="6411" width="31.83203125" style="1" customWidth="1"/>
    <col min="6412" max="6412" width="29.5" style="1" customWidth="1"/>
    <col min="6413" max="6413" width="25" style="1" customWidth="1"/>
    <col min="6414" max="6414" width="12" style="1"/>
    <col min="6415" max="6415" width="19" style="1" customWidth="1"/>
    <col min="6416" max="6416" width="28.33203125" style="1" customWidth="1"/>
    <col min="6417" max="6417" width="29.1640625" style="1" bestFit="1" customWidth="1"/>
    <col min="6418" max="6418" width="21.6640625" style="1" customWidth="1"/>
    <col min="6419" max="6656" width="12" style="1"/>
    <col min="6657" max="6657" width="13.5" style="1" customWidth="1"/>
    <col min="6658" max="6658" width="9.6640625" style="1" customWidth="1"/>
    <col min="6659" max="6659" width="10.1640625" style="1" customWidth="1"/>
    <col min="6660" max="6661" width="9.1640625" style="1" customWidth="1"/>
    <col min="6662" max="6663" width="11" style="1" customWidth="1"/>
    <col min="6664" max="6664" width="12.6640625" style="1" customWidth="1"/>
    <col min="6665" max="6665" width="13" style="1" customWidth="1"/>
    <col min="6666" max="6666" width="36.83203125" style="1" customWidth="1"/>
    <col min="6667" max="6667" width="31.83203125" style="1" customWidth="1"/>
    <col min="6668" max="6668" width="29.5" style="1" customWidth="1"/>
    <col min="6669" max="6669" width="25" style="1" customWidth="1"/>
    <col min="6670" max="6670" width="12" style="1"/>
    <col min="6671" max="6671" width="19" style="1" customWidth="1"/>
    <col min="6672" max="6672" width="28.33203125" style="1" customWidth="1"/>
    <col min="6673" max="6673" width="29.1640625" style="1" bestFit="1" customWidth="1"/>
    <col min="6674" max="6674" width="21.6640625" style="1" customWidth="1"/>
    <col min="6675" max="6912" width="12" style="1"/>
    <col min="6913" max="6913" width="13.5" style="1" customWidth="1"/>
    <col min="6914" max="6914" width="9.6640625" style="1" customWidth="1"/>
    <col min="6915" max="6915" width="10.1640625" style="1" customWidth="1"/>
    <col min="6916" max="6917" width="9.1640625" style="1" customWidth="1"/>
    <col min="6918" max="6919" width="11" style="1" customWidth="1"/>
    <col min="6920" max="6920" width="12.6640625" style="1" customWidth="1"/>
    <col min="6921" max="6921" width="13" style="1" customWidth="1"/>
    <col min="6922" max="6922" width="36.83203125" style="1" customWidth="1"/>
    <col min="6923" max="6923" width="31.83203125" style="1" customWidth="1"/>
    <col min="6924" max="6924" width="29.5" style="1" customWidth="1"/>
    <col min="6925" max="6925" width="25" style="1" customWidth="1"/>
    <col min="6926" max="6926" width="12" style="1"/>
    <col min="6927" max="6927" width="19" style="1" customWidth="1"/>
    <col min="6928" max="6928" width="28.33203125" style="1" customWidth="1"/>
    <col min="6929" max="6929" width="29.1640625" style="1" bestFit="1" customWidth="1"/>
    <col min="6930" max="6930" width="21.6640625" style="1" customWidth="1"/>
    <col min="6931" max="7168" width="12" style="1"/>
    <col min="7169" max="7169" width="13.5" style="1" customWidth="1"/>
    <col min="7170" max="7170" width="9.6640625" style="1" customWidth="1"/>
    <col min="7171" max="7171" width="10.1640625" style="1" customWidth="1"/>
    <col min="7172" max="7173" width="9.1640625" style="1" customWidth="1"/>
    <col min="7174" max="7175" width="11" style="1" customWidth="1"/>
    <col min="7176" max="7176" width="12.6640625" style="1" customWidth="1"/>
    <col min="7177" max="7177" width="13" style="1" customWidth="1"/>
    <col min="7178" max="7178" width="36.83203125" style="1" customWidth="1"/>
    <col min="7179" max="7179" width="31.83203125" style="1" customWidth="1"/>
    <col min="7180" max="7180" width="29.5" style="1" customWidth="1"/>
    <col min="7181" max="7181" width="25" style="1" customWidth="1"/>
    <col min="7182" max="7182" width="12" style="1"/>
    <col min="7183" max="7183" width="19" style="1" customWidth="1"/>
    <col min="7184" max="7184" width="28.33203125" style="1" customWidth="1"/>
    <col min="7185" max="7185" width="29.1640625" style="1" bestFit="1" customWidth="1"/>
    <col min="7186" max="7186" width="21.6640625" style="1" customWidth="1"/>
    <col min="7187" max="7424" width="12" style="1"/>
    <col min="7425" max="7425" width="13.5" style="1" customWidth="1"/>
    <col min="7426" max="7426" width="9.6640625" style="1" customWidth="1"/>
    <col min="7427" max="7427" width="10.1640625" style="1" customWidth="1"/>
    <col min="7428" max="7429" width="9.1640625" style="1" customWidth="1"/>
    <col min="7430" max="7431" width="11" style="1" customWidth="1"/>
    <col min="7432" max="7432" width="12.6640625" style="1" customWidth="1"/>
    <col min="7433" max="7433" width="13" style="1" customWidth="1"/>
    <col min="7434" max="7434" width="36.83203125" style="1" customWidth="1"/>
    <col min="7435" max="7435" width="31.83203125" style="1" customWidth="1"/>
    <col min="7436" max="7436" width="29.5" style="1" customWidth="1"/>
    <col min="7437" max="7437" width="25" style="1" customWidth="1"/>
    <col min="7438" max="7438" width="12" style="1"/>
    <col min="7439" max="7439" width="19" style="1" customWidth="1"/>
    <col min="7440" max="7440" width="28.33203125" style="1" customWidth="1"/>
    <col min="7441" max="7441" width="29.1640625" style="1" bestFit="1" customWidth="1"/>
    <col min="7442" max="7442" width="21.6640625" style="1" customWidth="1"/>
    <col min="7443" max="7680" width="12" style="1"/>
    <col min="7681" max="7681" width="13.5" style="1" customWidth="1"/>
    <col min="7682" max="7682" width="9.6640625" style="1" customWidth="1"/>
    <col min="7683" max="7683" width="10.1640625" style="1" customWidth="1"/>
    <col min="7684" max="7685" width="9.1640625" style="1" customWidth="1"/>
    <col min="7686" max="7687" width="11" style="1" customWidth="1"/>
    <col min="7688" max="7688" width="12.6640625" style="1" customWidth="1"/>
    <col min="7689" max="7689" width="13" style="1" customWidth="1"/>
    <col min="7690" max="7690" width="36.83203125" style="1" customWidth="1"/>
    <col min="7691" max="7691" width="31.83203125" style="1" customWidth="1"/>
    <col min="7692" max="7692" width="29.5" style="1" customWidth="1"/>
    <col min="7693" max="7693" width="25" style="1" customWidth="1"/>
    <col min="7694" max="7694" width="12" style="1"/>
    <col min="7695" max="7695" width="19" style="1" customWidth="1"/>
    <col min="7696" max="7696" width="28.33203125" style="1" customWidth="1"/>
    <col min="7697" max="7697" width="29.1640625" style="1" bestFit="1" customWidth="1"/>
    <col min="7698" max="7698" width="21.6640625" style="1" customWidth="1"/>
    <col min="7699" max="7936" width="12" style="1"/>
    <col min="7937" max="7937" width="13.5" style="1" customWidth="1"/>
    <col min="7938" max="7938" width="9.6640625" style="1" customWidth="1"/>
    <col min="7939" max="7939" width="10.1640625" style="1" customWidth="1"/>
    <col min="7940" max="7941" width="9.1640625" style="1" customWidth="1"/>
    <col min="7942" max="7943" width="11" style="1" customWidth="1"/>
    <col min="7944" max="7944" width="12.6640625" style="1" customWidth="1"/>
    <col min="7945" max="7945" width="13" style="1" customWidth="1"/>
    <col min="7946" max="7946" width="36.83203125" style="1" customWidth="1"/>
    <col min="7947" max="7947" width="31.83203125" style="1" customWidth="1"/>
    <col min="7948" max="7948" width="29.5" style="1" customWidth="1"/>
    <col min="7949" max="7949" width="25" style="1" customWidth="1"/>
    <col min="7950" max="7950" width="12" style="1"/>
    <col min="7951" max="7951" width="19" style="1" customWidth="1"/>
    <col min="7952" max="7952" width="28.33203125" style="1" customWidth="1"/>
    <col min="7953" max="7953" width="29.1640625" style="1" bestFit="1" customWidth="1"/>
    <col min="7954" max="7954" width="21.6640625" style="1" customWidth="1"/>
    <col min="7955" max="8192" width="12" style="1"/>
    <col min="8193" max="8193" width="13.5" style="1" customWidth="1"/>
    <col min="8194" max="8194" width="9.6640625" style="1" customWidth="1"/>
    <col min="8195" max="8195" width="10.1640625" style="1" customWidth="1"/>
    <col min="8196" max="8197" width="9.1640625" style="1" customWidth="1"/>
    <col min="8198" max="8199" width="11" style="1" customWidth="1"/>
    <col min="8200" max="8200" width="12.6640625" style="1" customWidth="1"/>
    <col min="8201" max="8201" width="13" style="1" customWidth="1"/>
    <col min="8202" max="8202" width="36.83203125" style="1" customWidth="1"/>
    <col min="8203" max="8203" width="31.83203125" style="1" customWidth="1"/>
    <col min="8204" max="8204" width="29.5" style="1" customWidth="1"/>
    <col min="8205" max="8205" width="25" style="1" customWidth="1"/>
    <col min="8206" max="8206" width="12" style="1"/>
    <col min="8207" max="8207" width="19" style="1" customWidth="1"/>
    <col min="8208" max="8208" width="28.33203125" style="1" customWidth="1"/>
    <col min="8209" max="8209" width="29.1640625" style="1" bestFit="1" customWidth="1"/>
    <col min="8210" max="8210" width="21.6640625" style="1" customWidth="1"/>
    <col min="8211" max="8448" width="12" style="1"/>
    <col min="8449" max="8449" width="13.5" style="1" customWidth="1"/>
    <col min="8450" max="8450" width="9.6640625" style="1" customWidth="1"/>
    <col min="8451" max="8451" width="10.1640625" style="1" customWidth="1"/>
    <col min="8452" max="8453" width="9.1640625" style="1" customWidth="1"/>
    <col min="8454" max="8455" width="11" style="1" customWidth="1"/>
    <col min="8456" max="8456" width="12.6640625" style="1" customWidth="1"/>
    <col min="8457" max="8457" width="13" style="1" customWidth="1"/>
    <col min="8458" max="8458" width="36.83203125" style="1" customWidth="1"/>
    <col min="8459" max="8459" width="31.83203125" style="1" customWidth="1"/>
    <col min="8460" max="8460" width="29.5" style="1" customWidth="1"/>
    <col min="8461" max="8461" width="25" style="1" customWidth="1"/>
    <col min="8462" max="8462" width="12" style="1"/>
    <col min="8463" max="8463" width="19" style="1" customWidth="1"/>
    <col min="8464" max="8464" width="28.33203125" style="1" customWidth="1"/>
    <col min="8465" max="8465" width="29.1640625" style="1" bestFit="1" customWidth="1"/>
    <col min="8466" max="8466" width="21.6640625" style="1" customWidth="1"/>
    <col min="8467" max="8704" width="12" style="1"/>
    <col min="8705" max="8705" width="13.5" style="1" customWidth="1"/>
    <col min="8706" max="8706" width="9.6640625" style="1" customWidth="1"/>
    <col min="8707" max="8707" width="10.1640625" style="1" customWidth="1"/>
    <col min="8708" max="8709" width="9.1640625" style="1" customWidth="1"/>
    <col min="8710" max="8711" width="11" style="1" customWidth="1"/>
    <col min="8712" max="8712" width="12.6640625" style="1" customWidth="1"/>
    <col min="8713" max="8713" width="13" style="1" customWidth="1"/>
    <col min="8714" max="8714" width="36.83203125" style="1" customWidth="1"/>
    <col min="8715" max="8715" width="31.83203125" style="1" customWidth="1"/>
    <col min="8716" max="8716" width="29.5" style="1" customWidth="1"/>
    <col min="8717" max="8717" width="25" style="1" customWidth="1"/>
    <col min="8718" max="8718" width="12" style="1"/>
    <col min="8719" max="8719" width="19" style="1" customWidth="1"/>
    <col min="8720" max="8720" width="28.33203125" style="1" customWidth="1"/>
    <col min="8721" max="8721" width="29.1640625" style="1" bestFit="1" customWidth="1"/>
    <col min="8722" max="8722" width="21.6640625" style="1" customWidth="1"/>
    <col min="8723" max="8960" width="12" style="1"/>
    <col min="8961" max="8961" width="13.5" style="1" customWidth="1"/>
    <col min="8962" max="8962" width="9.6640625" style="1" customWidth="1"/>
    <col min="8963" max="8963" width="10.1640625" style="1" customWidth="1"/>
    <col min="8964" max="8965" width="9.1640625" style="1" customWidth="1"/>
    <col min="8966" max="8967" width="11" style="1" customWidth="1"/>
    <col min="8968" max="8968" width="12.6640625" style="1" customWidth="1"/>
    <col min="8969" max="8969" width="13" style="1" customWidth="1"/>
    <col min="8970" max="8970" width="36.83203125" style="1" customWidth="1"/>
    <col min="8971" max="8971" width="31.83203125" style="1" customWidth="1"/>
    <col min="8972" max="8972" width="29.5" style="1" customWidth="1"/>
    <col min="8973" max="8973" width="25" style="1" customWidth="1"/>
    <col min="8974" max="8974" width="12" style="1"/>
    <col min="8975" max="8975" width="19" style="1" customWidth="1"/>
    <col min="8976" max="8976" width="28.33203125" style="1" customWidth="1"/>
    <col min="8977" max="8977" width="29.1640625" style="1" bestFit="1" customWidth="1"/>
    <col min="8978" max="8978" width="21.6640625" style="1" customWidth="1"/>
    <col min="8979" max="9216" width="12" style="1"/>
    <col min="9217" max="9217" width="13.5" style="1" customWidth="1"/>
    <col min="9218" max="9218" width="9.6640625" style="1" customWidth="1"/>
    <col min="9219" max="9219" width="10.1640625" style="1" customWidth="1"/>
    <col min="9220" max="9221" width="9.1640625" style="1" customWidth="1"/>
    <col min="9222" max="9223" width="11" style="1" customWidth="1"/>
    <col min="9224" max="9224" width="12.6640625" style="1" customWidth="1"/>
    <col min="9225" max="9225" width="13" style="1" customWidth="1"/>
    <col min="9226" max="9226" width="36.83203125" style="1" customWidth="1"/>
    <col min="9227" max="9227" width="31.83203125" style="1" customWidth="1"/>
    <col min="9228" max="9228" width="29.5" style="1" customWidth="1"/>
    <col min="9229" max="9229" width="25" style="1" customWidth="1"/>
    <col min="9230" max="9230" width="12" style="1"/>
    <col min="9231" max="9231" width="19" style="1" customWidth="1"/>
    <col min="9232" max="9232" width="28.33203125" style="1" customWidth="1"/>
    <col min="9233" max="9233" width="29.1640625" style="1" bestFit="1" customWidth="1"/>
    <col min="9234" max="9234" width="21.6640625" style="1" customWidth="1"/>
    <col min="9235" max="9472" width="12" style="1"/>
    <col min="9473" max="9473" width="13.5" style="1" customWidth="1"/>
    <col min="9474" max="9474" width="9.6640625" style="1" customWidth="1"/>
    <col min="9475" max="9475" width="10.1640625" style="1" customWidth="1"/>
    <col min="9476" max="9477" width="9.1640625" style="1" customWidth="1"/>
    <col min="9478" max="9479" width="11" style="1" customWidth="1"/>
    <col min="9480" max="9480" width="12.6640625" style="1" customWidth="1"/>
    <col min="9481" max="9481" width="13" style="1" customWidth="1"/>
    <col min="9482" max="9482" width="36.83203125" style="1" customWidth="1"/>
    <col min="9483" max="9483" width="31.83203125" style="1" customWidth="1"/>
    <col min="9484" max="9484" width="29.5" style="1" customWidth="1"/>
    <col min="9485" max="9485" width="25" style="1" customWidth="1"/>
    <col min="9486" max="9486" width="12" style="1"/>
    <col min="9487" max="9487" width="19" style="1" customWidth="1"/>
    <col min="9488" max="9488" width="28.33203125" style="1" customWidth="1"/>
    <col min="9489" max="9489" width="29.1640625" style="1" bestFit="1" customWidth="1"/>
    <col min="9490" max="9490" width="21.6640625" style="1" customWidth="1"/>
    <col min="9491" max="9728" width="12" style="1"/>
    <col min="9729" max="9729" width="13.5" style="1" customWidth="1"/>
    <col min="9730" max="9730" width="9.6640625" style="1" customWidth="1"/>
    <col min="9731" max="9731" width="10.1640625" style="1" customWidth="1"/>
    <col min="9732" max="9733" width="9.1640625" style="1" customWidth="1"/>
    <col min="9734" max="9735" width="11" style="1" customWidth="1"/>
    <col min="9736" max="9736" width="12.6640625" style="1" customWidth="1"/>
    <col min="9737" max="9737" width="13" style="1" customWidth="1"/>
    <col min="9738" max="9738" width="36.83203125" style="1" customWidth="1"/>
    <col min="9739" max="9739" width="31.83203125" style="1" customWidth="1"/>
    <col min="9740" max="9740" width="29.5" style="1" customWidth="1"/>
    <col min="9741" max="9741" width="25" style="1" customWidth="1"/>
    <col min="9742" max="9742" width="12" style="1"/>
    <col min="9743" max="9743" width="19" style="1" customWidth="1"/>
    <col min="9744" max="9744" width="28.33203125" style="1" customWidth="1"/>
    <col min="9745" max="9745" width="29.1640625" style="1" bestFit="1" customWidth="1"/>
    <col min="9746" max="9746" width="21.6640625" style="1" customWidth="1"/>
    <col min="9747" max="9984" width="12" style="1"/>
    <col min="9985" max="9985" width="13.5" style="1" customWidth="1"/>
    <col min="9986" max="9986" width="9.6640625" style="1" customWidth="1"/>
    <col min="9987" max="9987" width="10.1640625" style="1" customWidth="1"/>
    <col min="9988" max="9989" width="9.1640625" style="1" customWidth="1"/>
    <col min="9990" max="9991" width="11" style="1" customWidth="1"/>
    <col min="9992" max="9992" width="12.6640625" style="1" customWidth="1"/>
    <col min="9993" max="9993" width="13" style="1" customWidth="1"/>
    <col min="9994" max="9994" width="36.83203125" style="1" customWidth="1"/>
    <col min="9995" max="9995" width="31.83203125" style="1" customWidth="1"/>
    <col min="9996" max="9996" width="29.5" style="1" customWidth="1"/>
    <col min="9997" max="9997" width="25" style="1" customWidth="1"/>
    <col min="9998" max="9998" width="12" style="1"/>
    <col min="9999" max="9999" width="19" style="1" customWidth="1"/>
    <col min="10000" max="10000" width="28.33203125" style="1" customWidth="1"/>
    <col min="10001" max="10001" width="29.1640625" style="1" bestFit="1" customWidth="1"/>
    <col min="10002" max="10002" width="21.6640625" style="1" customWidth="1"/>
    <col min="10003" max="10240" width="12" style="1"/>
    <col min="10241" max="10241" width="13.5" style="1" customWidth="1"/>
    <col min="10242" max="10242" width="9.6640625" style="1" customWidth="1"/>
    <col min="10243" max="10243" width="10.1640625" style="1" customWidth="1"/>
    <col min="10244" max="10245" width="9.1640625" style="1" customWidth="1"/>
    <col min="10246" max="10247" width="11" style="1" customWidth="1"/>
    <col min="10248" max="10248" width="12.6640625" style="1" customWidth="1"/>
    <col min="10249" max="10249" width="13" style="1" customWidth="1"/>
    <col min="10250" max="10250" width="36.83203125" style="1" customWidth="1"/>
    <col min="10251" max="10251" width="31.83203125" style="1" customWidth="1"/>
    <col min="10252" max="10252" width="29.5" style="1" customWidth="1"/>
    <col min="10253" max="10253" width="25" style="1" customWidth="1"/>
    <col min="10254" max="10254" width="12" style="1"/>
    <col min="10255" max="10255" width="19" style="1" customWidth="1"/>
    <col min="10256" max="10256" width="28.33203125" style="1" customWidth="1"/>
    <col min="10257" max="10257" width="29.1640625" style="1" bestFit="1" customWidth="1"/>
    <col min="10258" max="10258" width="21.6640625" style="1" customWidth="1"/>
    <col min="10259" max="10496" width="12" style="1"/>
    <col min="10497" max="10497" width="13.5" style="1" customWidth="1"/>
    <col min="10498" max="10498" width="9.6640625" style="1" customWidth="1"/>
    <col min="10499" max="10499" width="10.1640625" style="1" customWidth="1"/>
    <col min="10500" max="10501" width="9.1640625" style="1" customWidth="1"/>
    <col min="10502" max="10503" width="11" style="1" customWidth="1"/>
    <col min="10504" max="10504" width="12.6640625" style="1" customWidth="1"/>
    <col min="10505" max="10505" width="13" style="1" customWidth="1"/>
    <col min="10506" max="10506" width="36.83203125" style="1" customWidth="1"/>
    <col min="10507" max="10507" width="31.83203125" style="1" customWidth="1"/>
    <col min="10508" max="10508" width="29.5" style="1" customWidth="1"/>
    <col min="10509" max="10509" width="25" style="1" customWidth="1"/>
    <col min="10510" max="10510" width="12" style="1"/>
    <col min="10511" max="10511" width="19" style="1" customWidth="1"/>
    <col min="10512" max="10512" width="28.33203125" style="1" customWidth="1"/>
    <col min="10513" max="10513" width="29.1640625" style="1" bestFit="1" customWidth="1"/>
    <col min="10514" max="10514" width="21.6640625" style="1" customWidth="1"/>
    <col min="10515" max="10752" width="12" style="1"/>
    <col min="10753" max="10753" width="13.5" style="1" customWidth="1"/>
    <col min="10754" max="10754" width="9.6640625" style="1" customWidth="1"/>
    <col min="10755" max="10755" width="10.1640625" style="1" customWidth="1"/>
    <col min="10756" max="10757" width="9.1640625" style="1" customWidth="1"/>
    <col min="10758" max="10759" width="11" style="1" customWidth="1"/>
    <col min="10760" max="10760" width="12.6640625" style="1" customWidth="1"/>
    <col min="10761" max="10761" width="13" style="1" customWidth="1"/>
    <col min="10762" max="10762" width="36.83203125" style="1" customWidth="1"/>
    <col min="10763" max="10763" width="31.83203125" style="1" customWidth="1"/>
    <col min="10764" max="10764" width="29.5" style="1" customWidth="1"/>
    <col min="10765" max="10765" width="25" style="1" customWidth="1"/>
    <col min="10766" max="10766" width="12" style="1"/>
    <col min="10767" max="10767" width="19" style="1" customWidth="1"/>
    <col min="10768" max="10768" width="28.33203125" style="1" customWidth="1"/>
    <col min="10769" max="10769" width="29.1640625" style="1" bestFit="1" customWidth="1"/>
    <col min="10770" max="10770" width="21.6640625" style="1" customWidth="1"/>
    <col min="10771" max="11008" width="12" style="1"/>
    <col min="11009" max="11009" width="13.5" style="1" customWidth="1"/>
    <col min="11010" max="11010" width="9.6640625" style="1" customWidth="1"/>
    <col min="11011" max="11011" width="10.1640625" style="1" customWidth="1"/>
    <col min="11012" max="11013" width="9.1640625" style="1" customWidth="1"/>
    <col min="11014" max="11015" width="11" style="1" customWidth="1"/>
    <col min="11016" max="11016" width="12.6640625" style="1" customWidth="1"/>
    <col min="11017" max="11017" width="13" style="1" customWidth="1"/>
    <col min="11018" max="11018" width="36.83203125" style="1" customWidth="1"/>
    <col min="11019" max="11019" width="31.83203125" style="1" customWidth="1"/>
    <col min="11020" max="11020" width="29.5" style="1" customWidth="1"/>
    <col min="11021" max="11021" width="25" style="1" customWidth="1"/>
    <col min="11022" max="11022" width="12" style="1"/>
    <col min="11023" max="11023" width="19" style="1" customWidth="1"/>
    <col min="11024" max="11024" width="28.33203125" style="1" customWidth="1"/>
    <col min="11025" max="11025" width="29.1640625" style="1" bestFit="1" customWidth="1"/>
    <col min="11026" max="11026" width="21.6640625" style="1" customWidth="1"/>
    <col min="11027" max="11264" width="12" style="1"/>
    <col min="11265" max="11265" width="13.5" style="1" customWidth="1"/>
    <col min="11266" max="11266" width="9.6640625" style="1" customWidth="1"/>
    <col min="11267" max="11267" width="10.1640625" style="1" customWidth="1"/>
    <col min="11268" max="11269" width="9.1640625" style="1" customWidth="1"/>
    <col min="11270" max="11271" width="11" style="1" customWidth="1"/>
    <col min="11272" max="11272" width="12.6640625" style="1" customWidth="1"/>
    <col min="11273" max="11273" width="13" style="1" customWidth="1"/>
    <col min="11274" max="11274" width="36.83203125" style="1" customWidth="1"/>
    <col min="11275" max="11275" width="31.83203125" style="1" customWidth="1"/>
    <col min="11276" max="11276" width="29.5" style="1" customWidth="1"/>
    <col min="11277" max="11277" width="25" style="1" customWidth="1"/>
    <col min="11278" max="11278" width="12" style="1"/>
    <col min="11279" max="11279" width="19" style="1" customWidth="1"/>
    <col min="11280" max="11280" width="28.33203125" style="1" customWidth="1"/>
    <col min="11281" max="11281" width="29.1640625" style="1" bestFit="1" customWidth="1"/>
    <col min="11282" max="11282" width="21.6640625" style="1" customWidth="1"/>
    <col min="11283" max="11520" width="12" style="1"/>
    <col min="11521" max="11521" width="13.5" style="1" customWidth="1"/>
    <col min="11522" max="11522" width="9.6640625" style="1" customWidth="1"/>
    <col min="11523" max="11523" width="10.1640625" style="1" customWidth="1"/>
    <col min="11524" max="11525" width="9.1640625" style="1" customWidth="1"/>
    <col min="11526" max="11527" width="11" style="1" customWidth="1"/>
    <col min="11528" max="11528" width="12.6640625" style="1" customWidth="1"/>
    <col min="11529" max="11529" width="13" style="1" customWidth="1"/>
    <col min="11530" max="11530" width="36.83203125" style="1" customWidth="1"/>
    <col min="11531" max="11531" width="31.83203125" style="1" customWidth="1"/>
    <col min="11532" max="11532" width="29.5" style="1" customWidth="1"/>
    <col min="11533" max="11533" width="25" style="1" customWidth="1"/>
    <col min="11534" max="11534" width="12" style="1"/>
    <col min="11535" max="11535" width="19" style="1" customWidth="1"/>
    <col min="11536" max="11536" width="28.33203125" style="1" customWidth="1"/>
    <col min="11537" max="11537" width="29.1640625" style="1" bestFit="1" customWidth="1"/>
    <col min="11538" max="11538" width="21.6640625" style="1" customWidth="1"/>
    <col min="11539" max="11776" width="12" style="1"/>
    <col min="11777" max="11777" width="13.5" style="1" customWidth="1"/>
    <col min="11778" max="11778" width="9.6640625" style="1" customWidth="1"/>
    <col min="11779" max="11779" width="10.1640625" style="1" customWidth="1"/>
    <col min="11780" max="11781" width="9.1640625" style="1" customWidth="1"/>
    <col min="11782" max="11783" width="11" style="1" customWidth="1"/>
    <col min="11784" max="11784" width="12.6640625" style="1" customWidth="1"/>
    <col min="11785" max="11785" width="13" style="1" customWidth="1"/>
    <col min="11786" max="11786" width="36.83203125" style="1" customWidth="1"/>
    <col min="11787" max="11787" width="31.83203125" style="1" customWidth="1"/>
    <col min="11788" max="11788" width="29.5" style="1" customWidth="1"/>
    <col min="11789" max="11789" width="25" style="1" customWidth="1"/>
    <col min="11790" max="11790" width="12" style="1"/>
    <col min="11791" max="11791" width="19" style="1" customWidth="1"/>
    <col min="11792" max="11792" width="28.33203125" style="1" customWidth="1"/>
    <col min="11793" max="11793" width="29.1640625" style="1" bestFit="1" customWidth="1"/>
    <col min="11794" max="11794" width="21.6640625" style="1" customWidth="1"/>
    <col min="11795" max="12032" width="12" style="1"/>
    <col min="12033" max="12033" width="13.5" style="1" customWidth="1"/>
    <col min="12034" max="12034" width="9.6640625" style="1" customWidth="1"/>
    <col min="12035" max="12035" width="10.1640625" style="1" customWidth="1"/>
    <col min="12036" max="12037" width="9.1640625" style="1" customWidth="1"/>
    <col min="12038" max="12039" width="11" style="1" customWidth="1"/>
    <col min="12040" max="12040" width="12.6640625" style="1" customWidth="1"/>
    <col min="12041" max="12041" width="13" style="1" customWidth="1"/>
    <col min="12042" max="12042" width="36.83203125" style="1" customWidth="1"/>
    <col min="12043" max="12043" width="31.83203125" style="1" customWidth="1"/>
    <col min="12044" max="12044" width="29.5" style="1" customWidth="1"/>
    <col min="12045" max="12045" width="25" style="1" customWidth="1"/>
    <col min="12046" max="12046" width="12" style="1"/>
    <col min="12047" max="12047" width="19" style="1" customWidth="1"/>
    <col min="12048" max="12048" width="28.33203125" style="1" customWidth="1"/>
    <col min="12049" max="12049" width="29.1640625" style="1" bestFit="1" customWidth="1"/>
    <col min="12050" max="12050" width="21.6640625" style="1" customWidth="1"/>
    <col min="12051" max="12288" width="12" style="1"/>
    <col min="12289" max="12289" width="13.5" style="1" customWidth="1"/>
    <col min="12290" max="12290" width="9.6640625" style="1" customWidth="1"/>
    <col min="12291" max="12291" width="10.1640625" style="1" customWidth="1"/>
    <col min="12292" max="12293" width="9.1640625" style="1" customWidth="1"/>
    <col min="12294" max="12295" width="11" style="1" customWidth="1"/>
    <col min="12296" max="12296" width="12.6640625" style="1" customWidth="1"/>
    <col min="12297" max="12297" width="13" style="1" customWidth="1"/>
    <col min="12298" max="12298" width="36.83203125" style="1" customWidth="1"/>
    <col min="12299" max="12299" width="31.83203125" style="1" customWidth="1"/>
    <col min="12300" max="12300" width="29.5" style="1" customWidth="1"/>
    <col min="12301" max="12301" width="25" style="1" customWidth="1"/>
    <col min="12302" max="12302" width="12" style="1"/>
    <col min="12303" max="12303" width="19" style="1" customWidth="1"/>
    <col min="12304" max="12304" width="28.33203125" style="1" customWidth="1"/>
    <col min="12305" max="12305" width="29.1640625" style="1" bestFit="1" customWidth="1"/>
    <col min="12306" max="12306" width="21.6640625" style="1" customWidth="1"/>
    <col min="12307" max="12544" width="12" style="1"/>
    <col min="12545" max="12545" width="13.5" style="1" customWidth="1"/>
    <col min="12546" max="12546" width="9.6640625" style="1" customWidth="1"/>
    <col min="12547" max="12547" width="10.1640625" style="1" customWidth="1"/>
    <col min="12548" max="12549" width="9.1640625" style="1" customWidth="1"/>
    <col min="12550" max="12551" width="11" style="1" customWidth="1"/>
    <col min="12552" max="12552" width="12.6640625" style="1" customWidth="1"/>
    <col min="12553" max="12553" width="13" style="1" customWidth="1"/>
    <col min="12554" max="12554" width="36.83203125" style="1" customWidth="1"/>
    <col min="12555" max="12555" width="31.83203125" style="1" customWidth="1"/>
    <col min="12556" max="12556" width="29.5" style="1" customWidth="1"/>
    <col min="12557" max="12557" width="25" style="1" customWidth="1"/>
    <col min="12558" max="12558" width="12" style="1"/>
    <col min="12559" max="12559" width="19" style="1" customWidth="1"/>
    <col min="12560" max="12560" width="28.33203125" style="1" customWidth="1"/>
    <col min="12561" max="12561" width="29.1640625" style="1" bestFit="1" customWidth="1"/>
    <col min="12562" max="12562" width="21.6640625" style="1" customWidth="1"/>
    <col min="12563" max="12800" width="12" style="1"/>
    <col min="12801" max="12801" width="13.5" style="1" customWidth="1"/>
    <col min="12802" max="12802" width="9.6640625" style="1" customWidth="1"/>
    <col min="12803" max="12803" width="10.1640625" style="1" customWidth="1"/>
    <col min="12804" max="12805" width="9.1640625" style="1" customWidth="1"/>
    <col min="12806" max="12807" width="11" style="1" customWidth="1"/>
    <col min="12808" max="12808" width="12.6640625" style="1" customWidth="1"/>
    <col min="12809" max="12809" width="13" style="1" customWidth="1"/>
    <col min="12810" max="12810" width="36.83203125" style="1" customWidth="1"/>
    <col min="12811" max="12811" width="31.83203125" style="1" customWidth="1"/>
    <col min="12812" max="12812" width="29.5" style="1" customWidth="1"/>
    <col min="12813" max="12813" width="25" style="1" customWidth="1"/>
    <col min="12814" max="12814" width="12" style="1"/>
    <col min="12815" max="12815" width="19" style="1" customWidth="1"/>
    <col min="12816" max="12816" width="28.33203125" style="1" customWidth="1"/>
    <col min="12817" max="12817" width="29.1640625" style="1" bestFit="1" customWidth="1"/>
    <col min="12818" max="12818" width="21.6640625" style="1" customWidth="1"/>
    <col min="12819" max="13056" width="12" style="1"/>
    <col min="13057" max="13057" width="13.5" style="1" customWidth="1"/>
    <col min="13058" max="13058" width="9.6640625" style="1" customWidth="1"/>
    <col min="13059" max="13059" width="10.1640625" style="1" customWidth="1"/>
    <col min="13060" max="13061" width="9.1640625" style="1" customWidth="1"/>
    <col min="13062" max="13063" width="11" style="1" customWidth="1"/>
    <col min="13064" max="13064" width="12.6640625" style="1" customWidth="1"/>
    <col min="13065" max="13065" width="13" style="1" customWidth="1"/>
    <col min="13066" max="13066" width="36.83203125" style="1" customWidth="1"/>
    <col min="13067" max="13067" width="31.83203125" style="1" customWidth="1"/>
    <col min="13068" max="13068" width="29.5" style="1" customWidth="1"/>
    <col min="13069" max="13069" width="25" style="1" customWidth="1"/>
    <col min="13070" max="13070" width="12" style="1"/>
    <col min="13071" max="13071" width="19" style="1" customWidth="1"/>
    <col min="13072" max="13072" width="28.33203125" style="1" customWidth="1"/>
    <col min="13073" max="13073" width="29.1640625" style="1" bestFit="1" customWidth="1"/>
    <col min="13074" max="13074" width="21.6640625" style="1" customWidth="1"/>
    <col min="13075" max="13312" width="12" style="1"/>
    <col min="13313" max="13313" width="13.5" style="1" customWidth="1"/>
    <col min="13314" max="13314" width="9.6640625" style="1" customWidth="1"/>
    <col min="13315" max="13315" width="10.1640625" style="1" customWidth="1"/>
    <col min="13316" max="13317" width="9.1640625" style="1" customWidth="1"/>
    <col min="13318" max="13319" width="11" style="1" customWidth="1"/>
    <col min="13320" max="13320" width="12.6640625" style="1" customWidth="1"/>
    <col min="13321" max="13321" width="13" style="1" customWidth="1"/>
    <col min="13322" max="13322" width="36.83203125" style="1" customWidth="1"/>
    <col min="13323" max="13323" width="31.83203125" style="1" customWidth="1"/>
    <col min="13324" max="13324" width="29.5" style="1" customWidth="1"/>
    <col min="13325" max="13325" width="25" style="1" customWidth="1"/>
    <col min="13326" max="13326" width="12" style="1"/>
    <col min="13327" max="13327" width="19" style="1" customWidth="1"/>
    <col min="13328" max="13328" width="28.33203125" style="1" customWidth="1"/>
    <col min="13329" max="13329" width="29.1640625" style="1" bestFit="1" customWidth="1"/>
    <col min="13330" max="13330" width="21.6640625" style="1" customWidth="1"/>
    <col min="13331" max="13568" width="12" style="1"/>
    <col min="13569" max="13569" width="13.5" style="1" customWidth="1"/>
    <col min="13570" max="13570" width="9.6640625" style="1" customWidth="1"/>
    <col min="13571" max="13571" width="10.1640625" style="1" customWidth="1"/>
    <col min="13572" max="13573" width="9.1640625" style="1" customWidth="1"/>
    <col min="13574" max="13575" width="11" style="1" customWidth="1"/>
    <col min="13576" max="13576" width="12.6640625" style="1" customWidth="1"/>
    <col min="13577" max="13577" width="13" style="1" customWidth="1"/>
    <col min="13578" max="13578" width="36.83203125" style="1" customWidth="1"/>
    <col min="13579" max="13579" width="31.83203125" style="1" customWidth="1"/>
    <col min="13580" max="13580" width="29.5" style="1" customWidth="1"/>
    <col min="13581" max="13581" width="25" style="1" customWidth="1"/>
    <col min="13582" max="13582" width="12" style="1"/>
    <col min="13583" max="13583" width="19" style="1" customWidth="1"/>
    <col min="13584" max="13584" width="28.33203125" style="1" customWidth="1"/>
    <col min="13585" max="13585" width="29.1640625" style="1" bestFit="1" customWidth="1"/>
    <col min="13586" max="13586" width="21.6640625" style="1" customWidth="1"/>
    <col min="13587" max="13824" width="12" style="1"/>
    <col min="13825" max="13825" width="13.5" style="1" customWidth="1"/>
    <col min="13826" max="13826" width="9.6640625" style="1" customWidth="1"/>
    <col min="13827" max="13827" width="10.1640625" style="1" customWidth="1"/>
    <col min="13828" max="13829" width="9.1640625" style="1" customWidth="1"/>
    <col min="13830" max="13831" width="11" style="1" customWidth="1"/>
    <col min="13832" max="13832" width="12.6640625" style="1" customWidth="1"/>
    <col min="13833" max="13833" width="13" style="1" customWidth="1"/>
    <col min="13834" max="13834" width="36.83203125" style="1" customWidth="1"/>
    <col min="13835" max="13835" width="31.83203125" style="1" customWidth="1"/>
    <col min="13836" max="13836" width="29.5" style="1" customWidth="1"/>
    <col min="13837" max="13837" width="25" style="1" customWidth="1"/>
    <col min="13838" max="13838" width="12" style="1"/>
    <col min="13839" max="13839" width="19" style="1" customWidth="1"/>
    <col min="13840" max="13840" width="28.33203125" style="1" customWidth="1"/>
    <col min="13841" max="13841" width="29.1640625" style="1" bestFit="1" customWidth="1"/>
    <col min="13842" max="13842" width="21.6640625" style="1" customWidth="1"/>
    <col min="13843" max="14080" width="12" style="1"/>
    <col min="14081" max="14081" width="13.5" style="1" customWidth="1"/>
    <col min="14082" max="14082" width="9.6640625" style="1" customWidth="1"/>
    <col min="14083" max="14083" width="10.1640625" style="1" customWidth="1"/>
    <col min="14084" max="14085" width="9.1640625" style="1" customWidth="1"/>
    <col min="14086" max="14087" width="11" style="1" customWidth="1"/>
    <col min="14088" max="14088" width="12.6640625" style="1" customWidth="1"/>
    <col min="14089" max="14089" width="13" style="1" customWidth="1"/>
    <col min="14090" max="14090" width="36.83203125" style="1" customWidth="1"/>
    <col min="14091" max="14091" width="31.83203125" style="1" customWidth="1"/>
    <col min="14092" max="14092" width="29.5" style="1" customWidth="1"/>
    <col min="14093" max="14093" width="25" style="1" customWidth="1"/>
    <col min="14094" max="14094" width="12" style="1"/>
    <col min="14095" max="14095" width="19" style="1" customWidth="1"/>
    <col min="14096" max="14096" width="28.33203125" style="1" customWidth="1"/>
    <col min="14097" max="14097" width="29.1640625" style="1" bestFit="1" customWidth="1"/>
    <col min="14098" max="14098" width="21.6640625" style="1" customWidth="1"/>
    <col min="14099" max="14336" width="12" style="1"/>
    <col min="14337" max="14337" width="13.5" style="1" customWidth="1"/>
    <col min="14338" max="14338" width="9.6640625" style="1" customWidth="1"/>
    <col min="14339" max="14339" width="10.1640625" style="1" customWidth="1"/>
    <col min="14340" max="14341" width="9.1640625" style="1" customWidth="1"/>
    <col min="14342" max="14343" width="11" style="1" customWidth="1"/>
    <col min="14344" max="14344" width="12.6640625" style="1" customWidth="1"/>
    <col min="14345" max="14345" width="13" style="1" customWidth="1"/>
    <col min="14346" max="14346" width="36.83203125" style="1" customWidth="1"/>
    <col min="14347" max="14347" width="31.83203125" style="1" customWidth="1"/>
    <col min="14348" max="14348" width="29.5" style="1" customWidth="1"/>
    <col min="14349" max="14349" width="25" style="1" customWidth="1"/>
    <col min="14350" max="14350" width="12" style="1"/>
    <col min="14351" max="14351" width="19" style="1" customWidth="1"/>
    <col min="14352" max="14352" width="28.33203125" style="1" customWidth="1"/>
    <col min="14353" max="14353" width="29.1640625" style="1" bestFit="1" customWidth="1"/>
    <col min="14354" max="14354" width="21.6640625" style="1" customWidth="1"/>
    <col min="14355" max="14592" width="12" style="1"/>
    <col min="14593" max="14593" width="13.5" style="1" customWidth="1"/>
    <col min="14594" max="14594" width="9.6640625" style="1" customWidth="1"/>
    <col min="14595" max="14595" width="10.1640625" style="1" customWidth="1"/>
    <col min="14596" max="14597" width="9.1640625" style="1" customWidth="1"/>
    <col min="14598" max="14599" width="11" style="1" customWidth="1"/>
    <col min="14600" max="14600" width="12.6640625" style="1" customWidth="1"/>
    <col min="14601" max="14601" width="13" style="1" customWidth="1"/>
    <col min="14602" max="14602" width="36.83203125" style="1" customWidth="1"/>
    <col min="14603" max="14603" width="31.83203125" style="1" customWidth="1"/>
    <col min="14604" max="14604" width="29.5" style="1" customWidth="1"/>
    <col min="14605" max="14605" width="25" style="1" customWidth="1"/>
    <col min="14606" max="14606" width="12" style="1"/>
    <col min="14607" max="14607" width="19" style="1" customWidth="1"/>
    <col min="14608" max="14608" width="28.33203125" style="1" customWidth="1"/>
    <col min="14609" max="14609" width="29.1640625" style="1" bestFit="1" customWidth="1"/>
    <col min="14610" max="14610" width="21.6640625" style="1" customWidth="1"/>
    <col min="14611" max="14848" width="12" style="1"/>
    <col min="14849" max="14849" width="13.5" style="1" customWidth="1"/>
    <col min="14850" max="14850" width="9.6640625" style="1" customWidth="1"/>
    <col min="14851" max="14851" width="10.1640625" style="1" customWidth="1"/>
    <col min="14852" max="14853" width="9.1640625" style="1" customWidth="1"/>
    <col min="14854" max="14855" width="11" style="1" customWidth="1"/>
    <col min="14856" max="14856" width="12.6640625" style="1" customWidth="1"/>
    <col min="14857" max="14857" width="13" style="1" customWidth="1"/>
    <col min="14858" max="14858" width="36.83203125" style="1" customWidth="1"/>
    <col min="14859" max="14859" width="31.83203125" style="1" customWidth="1"/>
    <col min="14860" max="14860" width="29.5" style="1" customWidth="1"/>
    <col min="14861" max="14861" width="25" style="1" customWidth="1"/>
    <col min="14862" max="14862" width="12" style="1"/>
    <col min="14863" max="14863" width="19" style="1" customWidth="1"/>
    <col min="14864" max="14864" width="28.33203125" style="1" customWidth="1"/>
    <col min="14865" max="14865" width="29.1640625" style="1" bestFit="1" customWidth="1"/>
    <col min="14866" max="14866" width="21.6640625" style="1" customWidth="1"/>
    <col min="14867" max="15104" width="12" style="1"/>
    <col min="15105" max="15105" width="13.5" style="1" customWidth="1"/>
    <col min="15106" max="15106" width="9.6640625" style="1" customWidth="1"/>
    <col min="15107" max="15107" width="10.1640625" style="1" customWidth="1"/>
    <col min="15108" max="15109" width="9.1640625" style="1" customWidth="1"/>
    <col min="15110" max="15111" width="11" style="1" customWidth="1"/>
    <col min="15112" max="15112" width="12.6640625" style="1" customWidth="1"/>
    <col min="15113" max="15113" width="13" style="1" customWidth="1"/>
    <col min="15114" max="15114" width="36.83203125" style="1" customWidth="1"/>
    <col min="15115" max="15115" width="31.83203125" style="1" customWidth="1"/>
    <col min="15116" max="15116" width="29.5" style="1" customWidth="1"/>
    <col min="15117" max="15117" width="25" style="1" customWidth="1"/>
    <col min="15118" max="15118" width="12" style="1"/>
    <col min="15119" max="15119" width="19" style="1" customWidth="1"/>
    <col min="15120" max="15120" width="28.33203125" style="1" customWidth="1"/>
    <col min="15121" max="15121" width="29.1640625" style="1" bestFit="1" customWidth="1"/>
    <col min="15122" max="15122" width="21.6640625" style="1" customWidth="1"/>
    <col min="15123" max="15360" width="12" style="1"/>
    <col min="15361" max="15361" width="13.5" style="1" customWidth="1"/>
    <col min="15362" max="15362" width="9.6640625" style="1" customWidth="1"/>
    <col min="15363" max="15363" width="10.1640625" style="1" customWidth="1"/>
    <col min="15364" max="15365" width="9.1640625" style="1" customWidth="1"/>
    <col min="15366" max="15367" width="11" style="1" customWidth="1"/>
    <col min="15368" max="15368" width="12.6640625" style="1" customWidth="1"/>
    <col min="15369" max="15369" width="13" style="1" customWidth="1"/>
    <col min="15370" max="15370" width="36.83203125" style="1" customWidth="1"/>
    <col min="15371" max="15371" width="31.83203125" style="1" customWidth="1"/>
    <col min="15372" max="15372" width="29.5" style="1" customWidth="1"/>
    <col min="15373" max="15373" width="25" style="1" customWidth="1"/>
    <col min="15374" max="15374" width="12" style="1"/>
    <col min="15375" max="15375" width="19" style="1" customWidth="1"/>
    <col min="15376" max="15376" width="28.33203125" style="1" customWidth="1"/>
    <col min="15377" max="15377" width="29.1640625" style="1" bestFit="1" customWidth="1"/>
    <col min="15378" max="15378" width="21.6640625" style="1" customWidth="1"/>
    <col min="15379" max="15616" width="12" style="1"/>
    <col min="15617" max="15617" width="13.5" style="1" customWidth="1"/>
    <col min="15618" max="15618" width="9.6640625" style="1" customWidth="1"/>
    <col min="15619" max="15619" width="10.1640625" style="1" customWidth="1"/>
    <col min="15620" max="15621" width="9.1640625" style="1" customWidth="1"/>
    <col min="15622" max="15623" width="11" style="1" customWidth="1"/>
    <col min="15624" max="15624" width="12.6640625" style="1" customWidth="1"/>
    <col min="15625" max="15625" width="13" style="1" customWidth="1"/>
    <col min="15626" max="15626" width="36.83203125" style="1" customWidth="1"/>
    <col min="15627" max="15627" width="31.83203125" style="1" customWidth="1"/>
    <col min="15628" max="15628" width="29.5" style="1" customWidth="1"/>
    <col min="15629" max="15629" width="25" style="1" customWidth="1"/>
    <col min="15630" max="15630" width="12" style="1"/>
    <col min="15631" max="15631" width="19" style="1" customWidth="1"/>
    <col min="15632" max="15632" width="28.33203125" style="1" customWidth="1"/>
    <col min="15633" max="15633" width="29.1640625" style="1" bestFit="1" customWidth="1"/>
    <col min="15634" max="15634" width="21.6640625" style="1" customWidth="1"/>
    <col min="15635" max="15872" width="12" style="1"/>
    <col min="15873" max="15873" width="13.5" style="1" customWidth="1"/>
    <col min="15874" max="15874" width="9.6640625" style="1" customWidth="1"/>
    <col min="15875" max="15875" width="10.1640625" style="1" customWidth="1"/>
    <col min="15876" max="15877" width="9.1640625" style="1" customWidth="1"/>
    <col min="15878" max="15879" width="11" style="1" customWidth="1"/>
    <col min="15880" max="15880" width="12.6640625" style="1" customWidth="1"/>
    <col min="15881" max="15881" width="13" style="1" customWidth="1"/>
    <col min="15882" max="15882" width="36.83203125" style="1" customWidth="1"/>
    <col min="15883" max="15883" width="31.83203125" style="1" customWidth="1"/>
    <col min="15884" max="15884" width="29.5" style="1" customWidth="1"/>
    <col min="15885" max="15885" width="25" style="1" customWidth="1"/>
    <col min="15886" max="15886" width="12" style="1"/>
    <col min="15887" max="15887" width="19" style="1" customWidth="1"/>
    <col min="15888" max="15888" width="28.33203125" style="1" customWidth="1"/>
    <col min="15889" max="15889" width="29.1640625" style="1" bestFit="1" customWidth="1"/>
    <col min="15890" max="15890" width="21.6640625" style="1" customWidth="1"/>
    <col min="15891" max="16128" width="12" style="1"/>
    <col min="16129" max="16129" width="13.5" style="1" customWidth="1"/>
    <col min="16130" max="16130" width="9.6640625" style="1" customWidth="1"/>
    <col min="16131" max="16131" width="10.1640625" style="1" customWidth="1"/>
    <col min="16132" max="16133" width="9.1640625" style="1" customWidth="1"/>
    <col min="16134" max="16135" width="11" style="1" customWidth="1"/>
    <col min="16136" max="16136" width="12.6640625" style="1" customWidth="1"/>
    <col min="16137" max="16137" width="13" style="1" customWidth="1"/>
    <col min="16138" max="16138" width="36.83203125" style="1" customWidth="1"/>
    <col min="16139" max="16139" width="31.83203125" style="1" customWidth="1"/>
    <col min="16140" max="16140" width="29.5" style="1" customWidth="1"/>
    <col min="16141" max="16141" width="25" style="1" customWidth="1"/>
    <col min="16142" max="16142" width="12" style="1"/>
    <col min="16143" max="16143" width="19" style="1" customWidth="1"/>
    <col min="16144" max="16144" width="28.33203125" style="1" customWidth="1"/>
    <col min="16145" max="16145" width="29.1640625" style="1" bestFit="1" customWidth="1"/>
    <col min="16146" max="16146" width="21.6640625" style="1" customWidth="1"/>
    <col min="16147" max="16384" width="12" style="1"/>
  </cols>
  <sheetData>
    <row r="1" spans="1:14">
      <c r="A1" s="26"/>
      <c r="B1" s="76" t="s">
        <v>13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>
      <c r="B2" s="77" t="s">
        <v>14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s="27" customFormat="1">
      <c r="B3" s="77" t="s">
        <v>15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4" s="27" customFormat="1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4" s="28" customFormat="1" ht="38.25">
      <c r="B5" s="29" t="s">
        <v>16</v>
      </c>
      <c r="C5" s="30" t="s">
        <v>17</v>
      </c>
      <c r="D5" s="29" t="s">
        <v>18</v>
      </c>
      <c r="E5" s="30" t="s">
        <v>19</v>
      </c>
      <c r="F5" s="30" t="s">
        <v>20</v>
      </c>
      <c r="G5" s="30" t="s">
        <v>21</v>
      </c>
      <c r="H5" s="30" t="s">
        <v>22</v>
      </c>
      <c r="I5" s="30" t="s">
        <v>23</v>
      </c>
      <c r="J5" s="29" t="s">
        <v>24</v>
      </c>
      <c r="K5" s="31" t="s">
        <v>25</v>
      </c>
      <c r="L5" s="32" t="s">
        <v>26</v>
      </c>
      <c r="M5" s="33" t="s">
        <v>27</v>
      </c>
      <c r="N5" s="34"/>
    </row>
    <row r="6" spans="1:14" s="28" customFormat="1">
      <c r="B6" s="35">
        <v>5</v>
      </c>
      <c r="C6" s="35">
        <v>4</v>
      </c>
      <c r="D6" s="35">
        <v>0</v>
      </c>
      <c r="E6" s="35">
        <v>1</v>
      </c>
      <c r="F6" s="35">
        <v>1</v>
      </c>
      <c r="G6" s="35"/>
      <c r="H6" s="35"/>
      <c r="I6" s="35"/>
      <c r="J6" s="36" t="s">
        <v>28</v>
      </c>
      <c r="K6" s="37">
        <f>SUM(K7:K24)</f>
        <v>2179570</v>
      </c>
      <c r="L6" s="37">
        <f>SUM(L7:L24)</f>
        <v>2179570</v>
      </c>
      <c r="M6" s="38">
        <f t="shared" ref="M6:M71" si="0">+K6-L6</f>
        <v>0</v>
      </c>
      <c r="N6" s="34"/>
    </row>
    <row r="7" spans="1:14" s="28" customFormat="1">
      <c r="B7" s="35"/>
      <c r="C7" s="35"/>
      <c r="D7" s="35"/>
      <c r="E7" s="35"/>
      <c r="F7" s="35"/>
      <c r="G7" s="39">
        <v>2006</v>
      </c>
      <c r="H7" s="40"/>
      <c r="I7" s="40" t="s">
        <v>29</v>
      </c>
      <c r="J7" s="41" t="s">
        <v>30</v>
      </c>
      <c r="K7" s="42">
        <v>146500</v>
      </c>
      <c r="L7" s="43">
        <v>146500</v>
      </c>
      <c r="M7" s="38">
        <f t="shared" si="0"/>
        <v>0</v>
      </c>
      <c r="N7" s="34"/>
    </row>
    <row r="8" spans="1:14" s="28" customFormat="1">
      <c r="B8" s="35"/>
      <c r="C8" s="35"/>
      <c r="D8" s="35"/>
      <c r="E8" s="35"/>
      <c r="F8" s="35"/>
      <c r="G8" s="39">
        <v>2006</v>
      </c>
      <c r="H8" s="40"/>
      <c r="I8" s="40" t="s">
        <v>31</v>
      </c>
      <c r="J8" s="41" t="s">
        <v>32</v>
      </c>
      <c r="K8" s="42">
        <v>146500</v>
      </c>
      <c r="L8" s="44">
        <v>146500</v>
      </c>
      <c r="M8" s="38">
        <f t="shared" si="0"/>
        <v>0</v>
      </c>
      <c r="N8" s="34"/>
    </row>
    <row r="9" spans="1:14" s="28" customFormat="1">
      <c r="B9" s="35"/>
      <c r="C9" s="35"/>
      <c r="D9" s="35"/>
      <c r="E9" s="35"/>
      <c r="F9" s="35"/>
      <c r="G9" s="39">
        <v>2006</v>
      </c>
      <c r="H9" s="40"/>
      <c r="I9" s="40" t="s">
        <v>33</v>
      </c>
      <c r="J9" s="41" t="s">
        <v>34</v>
      </c>
      <c r="K9" s="42">
        <v>146500</v>
      </c>
      <c r="L9" s="44">
        <v>146500</v>
      </c>
      <c r="M9" s="38">
        <f t="shared" si="0"/>
        <v>0</v>
      </c>
      <c r="N9" s="34"/>
    </row>
    <row r="10" spans="1:14" s="28" customFormat="1">
      <c r="B10" s="35"/>
      <c r="C10" s="35"/>
      <c r="D10" s="35"/>
      <c r="E10" s="35"/>
      <c r="F10" s="35"/>
      <c r="G10" s="39">
        <v>2006</v>
      </c>
      <c r="H10" s="40"/>
      <c r="I10" s="40" t="s">
        <v>35</v>
      </c>
      <c r="J10" s="41" t="s">
        <v>36</v>
      </c>
      <c r="K10" s="42">
        <v>146500</v>
      </c>
      <c r="L10" s="44">
        <v>146500</v>
      </c>
      <c r="M10" s="38">
        <f t="shared" si="0"/>
        <v>0</v>
      </c>
      <c r="N10" s="34"/>
    </row>
    <row r="11" spans="1:14" s="28" customFormat="1">
      <c r="B11" s="35"/>
      <c r="C11" s="35"/>
      <c r="D11" s="35"/>
      <c r="E11" s="35"/>
      <c r="F11" s="35"/>
      <c r="G11" s="39">
        <v>2006</v>
      </c>
      <c r="H11" s="40"/>
      <c r="I11" s="40" t="s">
        <v>37</v>
      </c>
      <c r="J11" s="41" t="s">
        <v>38</v>
      </c>
      <c r="K11" s="42">
        <v>146500</v>
      </c>
      <c r="L11" s="44">
        <v>146500</v>
      </c>
      <c r="M11" s="38">
        <f t="shared" si="0"/>
        <v>0</v>
      </c>
      <c r="N11" s="34"/>
    </row>
    <row r="12" spans="1:14" s="28" customFormat="1">
      <c r="B12" s="35"/>
      <c r="C12" s="35"/>
      <c r="D12" s="35"/>
      <c r="E12" s="35"/>
      <c r="F12" s="35"/>
      <c r="G12" s="39">
        <v>2006</v>
      </c>
      <c r="H12" s="40"/>
      <c r="I12" s="40" t="s">
        <v>39</v>
      </c>
      <c r="J12" s="41" t="s">
        <v>40</v>
      </c>
      <c r="K12" s="42">
        <v>146500</v>
      </c>
      <c r="L12" s="44">
        <v>146500</v>
      </c>
      <c r="M12" s="38">
        <f t="shared" si="0"/>
        <v>0</v>
      </c>
      <c r="N12" s="34"/>
    </row>
    <row r="13" spans="1:14" s="28" customFormat="1">
      <c r="B13" s="35"/>
      <c r="C13" s="35"/>
      <c r="D13" s="35"/>
      <c r="E13" s="35"/>
      <c r="F13" s="35"/>
      <c r="G13" s="39">
        <v>2006</v>
      </c>
      <c r="H13" s="40"/>
      <c r="I13" s="40" t="s">
        <v>41</v>
      </c>
      <c r="J13" s="41" t="s">
        <v>42</v>
      </c>
      <c r="K13" s="42">
        <v>146500</v>
      </c>
      <c r="L13" s="44">
        <v>146500</v>
      </c>
      <c r="M13" s="38">
        <f t="shared" si="0"/>
        <v>0</v>
      </c>
      <c r="N13" s="34"/>
    </row>
    <row r="14" spans="1:14" s="28" customFormat="1">
      <c r="B14" s="35"/>
      <c r="C14" s="35"/>
      <c r="D14" s="35"/>
      <c r="E14" s="35"/>
      <c r="F14" s="35"/>
      <c r="G14" s="39">
        <v>2006</v>
      </c>
      <c r="H14" s="40"/>
      <c r="I14" s="40" t="s">
        <v>43</v>
      </c>
      <c r="J14" s="41" t="s">
        <v>44</v>
      </c>
      <c r="K14" s="42">
        <v>146500</v>
      </c>
      <c r="L14" s="44">
        <v>146500</v>
      </c>
      <c r="M14" s="38">
        <f t="shared" si="0"/>
        <v>0</v>
      </c>
      <c r="N14" s="34"/>
    </row>
    <row r="15" spans="1:14" s="28" customFormat="1">
      <c r="B15" s="35"/>
      <c r="C15" s="35"/>
      <c r="D15" s="35"/>
      <c r="E15" s="35"/>
      <c r="F15" s="35"/>
      <c r="G15" s="39">
        <v>2006</v>
      </c>
      <c r="H15" s="40"/>
      <c r="I15" s="40" t="s">
        <v>45</v>
      </c>
      <c r="J15" s="41" t="s">
        <v>46</v>
      </c>
      <c r="K15" s="42">
        <v>146500</v>
      </c>
      <c r="L15" s="44">
        <v>146500</v>
      </c>
      <c r="M15" s="38">
        <f t="shared" si="0"/>
        <v>0</v>
      </c>
      <c r="N15" s="34"/>
    </row>
    <row r="16" spans="1:14" s="28" customFormat="1">
      <c r="B16" s="35"/>
      <c r="C16" s="35"/>
      <c r="D16" s="35"/>
      <c r="E16" s="35"/>
      <c r="F16" s="35"/>
      <c r="G16" s="39">
        <v>2006</v>
      </c>
      <c r="H16" s="40"/>
      <c r="I16" s="40" t="s">
        <v>47</v>
      </c>
      <c r="J16" s="41" t="s">
        <v>48</v>
      </c>
      <c r="K16" s="42">
        <v>146500</v>
      </c>
      <c r="L16" s="44">
        <v>146500</v>
      </c>
      <c r="M16" s="38">
        <f t="shared" si="0"/>
        <v>0</v>
      </c>
      <c r="N16" s="34"/>
    </row>
    <row r="17" spans="2:18" s="28" customFormat="1">
      <c r="B17" s="35"/>
      <c r="C17" s="35"/>
      <c r="D17" s="35"/>
      <c r="E17" s="35"/>
      <c r="F17" s="35"/>
      <c r="G17" s="39">
        <v>2006</v>
      </c>
      <c r="H17" s="40"/>
      <c r="I17" s="40" t="s">
        <v>49</v>
      </c>
      <c r="J17" s="41" t="s">
        <v>50</v>
      </c>
      <c r="K17" s="42">
        <v>146500</v>
      </c>
      <c r="L17" s="44">
        <v>146500</v>
      </c>
      <c r="M17" s="38">
        <f t="shared" si="0"/>
        <v>0</v>
      </c>
      <c r="N17" s="34"/>
    </row>
    <row r="18" spans="2:18" s="28" customFormat="1">
      <c r="B18" s="35"/>
      <c r="C18" s="35"/>
      <c r="D18" s="35"/>
      <c r="E18" s="35"/>
      <c r="F18" s="35"/>
      <c r="G18" s="39">
        <v>2006</v>
      </c>
      <c r="H18" s="40"/>
      <c r="I18" s="40" t="s">
        <v>51</v>
      </c>
      <c r="J18" s="41" t="s">
        <v>52</v>
      </c>
      <c r="K18" s="42">
        <v>146500</v>
      </c>
      <c r="L18" s="44">
        <v>146500</v>
      </c>
      <c r="M18" s="38">
        <f t="shared" si="0"/>
        <v>0</v>
      </c>
      <c r="N18" s="34"/>
    </row>
    <row r="19" spans="2:18" s="28" customFormat="1">
      <c r="B19" s="35"/>
      <c r="C19" s="35"/>
      <c r="D19" s="35"/>
      <c r="E19" s="35"/>
      <c r="F19" s="35"/>
      <c r="G19" s="39">
        <v>2007</v>
      </c>
      <c r="H19" s="40" t="s">
        <v>53</v>
      </c>
      <c r="I19" s="40">
        <v>16413</v>
      </c>
      <c r="J19" s="41" t="s">
        <v>54</v>
      </c>
      <c r="K19" s="42">
        <v>291190</v>
      </c>
      <c r="L19" s="44">
        <v>291190</v>
      </c>
      <c r="M19" s="38">
        <f t="shared" si="0"/>
        <v>0</v>
      </c>
      <c r="N19" s="34"/>
    </row>
    <row r="20" spans="2:18" s="28" customFormat="1">
      <c r="B20" s="35"/>
      <c r="C20" s="35"/>
      <c r="D20" s="35"/>
      <c r="E20" s="35"/>
      <c r="F20" s="35"/>
      <c r="G20" s="39">
        <v>2007</v>
      </c>
      <c r="H20" s="40" t="s">
        <v>55</v>
      </c>
      <c r="I20" s="40" t="s">
        <v>56</v>
      </c>
      <c r="J20" s="41" t="s">
        <v>57</v>
      </c>
      <c r="K20" s="42">
        <v>123876</v>
      </c>
      <c r="L20" s="44">
        <v>123876</v>
      </c>
      <c r="M20" s="38">
        <f t="shared" si="0"/>
        <v>0</v>
      </c>
      <c r="N20" s="34"/>
    </row>
    <row r="21" spans="2:18" s="28" customFormat="1">
      <c r="B21" s="35"/>
      <c r="C21" s="35"/>
      <c r="D21" s="35"/>
      <c r="E21" s="35"/>
      <c r="F21" s="35"/>
      <c r="G21" s="39"/>
      <c r="H21" s="40"/>
      <c r="I21" s="40"/>
      <c r="J21" s="45" t="s">
        <v>58</v>
      </c>
      <c r="K21" s="42">
        <v>-123876</v>
      </c>
      <c r="L21" s="44">
        <v>-123876</v>
      </c>
      <c r="M21" s="38">
        <f t="shared" si="0"/>
        <v>0</v>
      </c>
      <c r="N21" s="34"/>
    </row>
    <row r="22" spans="2:18" s="28" customFormat="1">
      <c r="B22" s="35"/>
      <c r="C22" s="35"/>
      <c r="D22" s="35"/>
      <c r="E22" s="35"/>
      <c r="F22" s="35"/>
      <c r="G22" s="39">
        <v>2007</v>
      </c>
      <c r="H22" s="40" t="s">
        <v>55</v>
      </c>
      <c r="I22" s="40" t="s">
        <v>59</v>
      </c>
      <c r="J22" s="41" t="s">
        <v>60</v>
      </c>
      <c r="K22" s="42">
        <v>123876</v>
      </c>
      <c r="L22" s="44">
        <v>123876</v>
      </c>
      <c r="M22" s="38">
        <f t="shared" si="0"/>
        <v>0</v>
      </c>
      <c r="N22" s="34"/>
    </row>
    <row r="23" spans="2:18" s="28" customFormat="1">
      <c r="B23" s="35"/>
      <c r="C23" s="35"/>
      <c r="D23" s="35"/>
      <c r="E23" s="35"/>
      <c r="F23" s="35"/>
      <c r="G23" s="39"/>
      <c r="H23" s="40"/>
      <c r="I23" s="40"/>
      <c r="J23" s="45" t="s">
        <v>58</v>
      </c>
      <c r="K23" s="42">
        <v>-123876</v>
      </c>
      <c r="L23" s="44">
        <v>-123876</v>
      </c>
      <c r="M23" s="38">
        <f t="shared" si="0"/>
        <v>0</v>
      </c>
      <c r="N23" s="34"/>
    </row>
    <row r="24" spans="2:18" s="28" customFormat="1">
      <c r="B24" s="35"/>
      <c r="C24" s="35"/>
      <c r="D24" s="35"/>
      <c r="E24" s="35"/>
      <c r="F24" s="35"/>
      <c r="G24" s="39">
        <v>2007</v>
      </c>
      <c r="H24" s="40" t="s">
        <v>61</v>
      </c>
      <c r="I24" s="40">
        <v>14554</v>
      </c>
      <c r="J24" s="41" t="s">
        <v>62</v>
      </c>
      <c r="K24" s="42">
        <v>130380</v>
      </c>
      <c r="L24" s="44">
        <v>130380</v>
      </c>
      <c r="M24" s="38">
        <f t="shared" si="0"/>
        <v>0</v>
      </c>
      <c r="N24" s="34"/>
    </row>
    <row r="25" spans="2:18" s="28" customFormat="1">
      <c r="B25" s="35">
        <v>5</v>
      </c>
      <c r="C25" s="35">
        <v>1</v>
      </c>
      <c r="D25" s="35">
        <v>5</v>
      </c>
      <c r="E25" s="35">
        <v>1</v>
      </c>
      <c r="F25" s="35">
        <v>1</v>
      </c>
      <c r="G25" s="35"/>
      <c r="H25" s="35"/>
      <c r="I25" s="35"/>
      <c r="J25" s="36" t="s">
        <v>63</v>
      </c>
      <c r="K25" s="37">
        <f>SUM(K26:K256)</f>
        <v>15241678.049999999</v>
      </c>
      <c r="L25" s="37">
        <f t="shared" ref="L25:M25" si="1">SUM(L26:L256)</f>
        <v>14940447.623999998</v>
      </c>
      <c r="M25" s="37">
        <f t="shared" si="1"/>
        <v>301230.42599999992</v>
      </c>
      <c r="N25" s="34"/>
      <c r="P25" s="46"/>
      <c r="Q25" s="46"/>
      <c r="R25" s="46"/>
    </row>
    <row r="26" spans="2:18" s="28" customFormat="1">
      <c r="B26" s="35"/>
      <c r="C26" s="35"/>
      <c r="D26" s="35"/>
      <c r="E26" s="35"/>
      <c r="F26" s="35"/>
      <c r="G26" s="39">
        <v>2006</v>
      </c>
      <c r="H26" s="40" t="s">
        <v>64</v>
      </c>
      <c r="I26" s="40">
        <v>331</v>
      </c>
      <c r="J26" s="41" t="s">
        <v>65</v>
      </c>
      <c r="K26" s="42">
        <v>27996.98</v>
      </c>
      <c r="L26" s="42">
        <v>27996.98</v>
      </c>
      <c r="M26" s="38">
        <f t="shared" si="0"/>
        <v>0</v>
      </c>
      <c r="N26" s="34"/>
    </row>
    <row r="27" spans="2:18" s="28" customFormat="1">
      <c r="B27" s="35"/>
      <c r="C27" s="35"/>
      <c r="D27" s="35"/>
      <c r="E27" s="35"/>
      <c r="F27" s="35"/>
      <c r="G27" s="39">
        <v>2006</v>
      </c>
      <c r="H27" s="40" t="s">
        <v>66</v>
      </c>
      <c r="I27" s="40">
        <v>8737</v>
      </c>
      <c r="J27" s="41" t="s">
        <v>67</v>
      </c>
      <c r="K27" s="42">
        <v>136600</v>
      </c>
      <c r="L27" s="42">
        <v>136600</v>
      </c>
      <c r="M27" s="38">
        <f t="shared" si="0"/>
        <v>0</v>
      </c>
      <c r="N27" s="34"/>
    </row>
    <row r="28" spans="2:18" s="28" customFormat="1">
      <c r="B28" s="35"/>
      <c r="C28" s="35"/>
      <c r="D28" s="35"/>
      <c r="E28" s="35"/>
      <c r="F28" s="35"/>
      <c r="G28" s="39">
        <v>2006</v>
      </c>
      <c r="H28" s="40" t="s">
        <v>68</v>
      </c>
      <c r="I28" s="40">
        <v>4985</v>
      </c>
      <c r="J28" s="41" t="s">
        <v>69</v>
      </c>
      <c r="K28" s="42">
        <v>4011.2</v>
      </c>
      <c r="L28" s="42">
        <v>4011.2</v>
      </c>
      <c r="M28" s="38">
        <f t="shared" si="0"/>
        <v>0</v>
      </c>
      <c r="N28" s="34"/>
    </row>
    <row r="29" spans="2:18" s="28" customFormat="1">
      <c r="B29" s="35"/>
      <c r="C29" s="35"/>
      <c r="D29" s="35"/>
      <c r="E29" s="35"/>
      <c r="F29" s="35"/>
      <c r="G29" s="39">
        <v>2007</v>
      </c>
      <c r="H29" s="40" t="s">
        <v>70</v>
      </c>
      <c r="I29" s="40"/>
      <c r="J29" s="41" t="s">
        <v>71</v>
      </c>
      <c r="K29" s="42">
        <v>37480.019999999997</v>
      </c>
      <c r="L29" s="42">
        <v>37480.019999999997</v>
      </c>
      <c r="M29" s="38">
        <f t="shared" si="0"/>
        <v>0</v>
      </c>
      <c r="N29" s="34"/>
    </row>
    <row r="30" spans="2:18" s="28" customFormat="1">
      <c r="B30" s="35"/>
      <c r="C30" s="35"/>
      <c r="D30" s="35"/>
      <c r="E30" s="35"/>
      <c r="F30" s="35"/>
      <c r="G30" s="39">
        <v>2007</v>
      </c>
      <c r="H30" s="40" t="s">
        <v>72</v>
      </c>
      <c r="I30" s="40"/>
      <c r="J30" s="41" t="s">
        <v>73</v>
      </c>
      <c r="K30" s="42">
        <v>70846.06</v>
      </c>
      <c r="L30" s="42">
        <v>70846.06</v>
      </c>
      <c r="M30" s="38">
        <f t="shared" si="0"/>
        <v>0</v>
      </c>
      <c r="N30" s="34"/>
    </row>
    <row r="31" spans="2:18" s="28" customFormat="1">
      <c r="B31" s="35"/>
      <c r="C31" s="35"/>
      <c r="D31" s="35"/>
      <c r="E31" s="35"/>
      <c r="F31" s="35"/>
      <c r="G31" s="39">
        <v>2007</v>
      </c>
      <c r="H31" s="40" t="s">
        <v>74</v>
      </c>
      <c r="I31" s="40"/>
      <c r="J31" s="41" t="s">
        <v>75</v>
      </c>
      <c r="K31" s="42">
        <v>11429.28</v>
      </c>
      <c r="L31" s="42">
        <v>11429.28</v>
      </c>
      <c r="M31" s="38">
        <f t="shared" si="0"/>
        <v>0</v>
      </c>
      <c r="N31" s="34"/>
    </row>
    <row r="32" spans="2:18" s="28" customFormat="1">
      <c r="B32" s="35"/>
      <c r="C32" s="35"/>
      <c r="D32" s="35"/>
      <c r="E32" s="35"/>
      <c r="F32" s="35"/>
      <c r="G32" s="39">
        <v>2007</v>
      </c>
      <c r="H32" s="40" t="s">
        <v>74</v>
      </c>
      <c r="I32" s="40"/>
      <c r="J32" s="41" t="s">
        <v>75</v>
      </c>
      <c r="K32" s="42">
        <v>17023.689999999999</v>
      </c>
      <c r="L32" s="42">
        <v>17023.689999999999</v>
      </c>
      <c r="M32" s="38">
        <f t="shared" si="0"/>
        <v>0</v>
      </c>
      <c r="N32" s="34"/>
    </row>
    <row r="33" spans="2:14" s="28" customFormat="1">
      <c r="B33" s="35"/>
      <c r="C33" s="35"/>
      <c r="D33" s="35"/>
      <c r="E33" s="35"/>
      <c r="F33" s="35"/>
      <c r="G33" s="39">
        <v>2007</v>
      </c>
      <c r="H33" s="40" t="s">
        <v>70</v>
      </c>
      <c r="I33" s="40"/>
      <c r="J33" s="41" t="s">
        <v>71</v>
      </c>
      <c r="K33" s="42">
        <v>29210</v>
      </c>
      <c r="L33" s="42">
        <v>29210</v>
      </c>
      <c r="M33" s="38">
        <f t="shared" si="0"/>
        <v>0</v>
      </c>
      <c r="N33" s="34"/>
    </row>
    <row r="34" spans="2:14" s="28" customFormat="1">
      <c r="B34" s="35"/>
      <c r="C34" s="35"/>
      <c r="D34" s="35"/>
      <c r="E34" s="35"/>
      <c r="F34" s="35"/>
      <c r="G34" s="39">
        <v>2007</v>
      </c>
      <c r="H34" s="40" t="s">
        <v>70</v>
      </c>
      <c r="I34" s="40"/>
      <c r="J34" s="41" t="s">
        <v>71</v>
      </c>
      <c r="K34" s="42">
        <v>14605</v>
      </c>
      <c r="L34" s="42">
        <v>14605</v>
      </c>
      <c r="M34" s="38">
        <f t="shared" si="0"/>
        <v>0</v>
      </c>
      <c r="N34" s="34"/>
    </row>
    <row r="35" spans="2:14" s="28" customFormat="1">
      <c r="B35" s="35"/>
      <c r="C35" s="35"/>
      <c r="D35" s="35"/>
      <c r="E35" s="35"/>
      <c r="F35" s="35"/>
      <c r="G35" s="39">
        <v>2007</v>
      </c>
      <c r="H35" s="40" t="s">
        <v>76</v>
      </c>
      <c r="I35" s="40"/>
      <c r="J35" s="41" t="s">
        <v>77</v>
      </c>
      <c r="K35" s="42">
        <v>186309.47</v>
      </c>
      <c r="L35" s="42">
        <v>186309.47</v>
      </c>
      <c r="M35" s="38">
        <f t="shared" si="0"/>
        <v>0</v>
      </c>
      <c r="N35" s="34"/>
    </row>
    <row r="36" spans="2:14" s="28" customFormat="1">
      <c r="B36" s="35"/>
      <c r="C36" s="35"/>
      <c r="D36" s="35"/>
      <c r="E36" s="35"/>
      <c r="F36" s="35"/>
      <c r="G36" s="39">
        <v>2007</v>
      </c>
      <c r="H36" s="40" t="s">
        <v>78</v>
      </c>
      <c r="I36" s="40"/>
      <c r="J36" s="41" t="s">
        <v>79</v>
      </c>
      <c r="K36" s="42">
        <v>210076.45</v>
      </c>
      <c r="L36" s="42">
        <v>210076.45</v>
      </c>
      <c r="M36" s="38">
        <f t="shared" si="0"/>
        <v>0</v>
      </c>
      <c r="N36" s="34"/>
    </row>
    <row r="37" spans="2:14" s="28" customFormat="1">
      <c r="B37" s="35"/>
      <c r="C37" s="35"/>
      <c r="D37" s="35"/>
      <c r="E37" s="35"/>
      <c r="F37" s="35"/>
      <c r="G37" s="39">
        <v>2007</v>
      </c>
      <c r="H37" s="40" t="s">
        <v>80</v>
      </c>
      <c r="I37" s="40"/>
      <c r="J37" s="41" t="s">
        <v>81</v>
      </c>
      <c r="K37" s="42">
        <v>181398.93</v>
      </c>
      <c r="L37" s="42">
        <v>181398.93</v>
      </c>
      <c r="M37" s="38">
        <f t="shared" si="0"/>
        <v>0</v>
      </c>
      <c r="N37" s="34"/>
    </row>
    <row r="38" spans="2:14" s="28" customFormat="1">
      <c r="B38" s="35"/>
      <c r="C38" s="35"/>
      <c r="D38" s="35"/>
      <c r="E38" s="35"/>
      <c r="F38" s="35"/>
      <c r="G38" s="39">
        <v>2007</v>
      </c>
      <c r="H38" s="40" t="s">
        <v>80</v>
      </c>
      <c r="I38" s="40"/>
      <c r="J38" s="41" t="s">
        <v>81</v>
      </c>
      <c r="K38" s="42">
        <v>24795.27</v>
      </c>
      <c r="L38" s="42">
        <v>24795.27</v>
      </c>
      <c r="M38" s="38">
        <f t="shared" si="0"/>
        <v>0</v>
      </c>
      <c r="N38" s="34"/>
    </row>
    <row r="39" spans="2:14" s="28" customFormat="1">
      <c r="B39" s="35"/>
      <c r="C39" s="35"/>
      <c r="D39" s="35"/>
      <c r="E39" s="35"/>
      <c r="F39" s="35"/>
      <c r="G39" s="39">
        <v>2007</v>
      </c>
      <c r="H39" s="40" t="s">
        <v>82</v>
      </c>
      <c r="I39" s="40"/>
      <c r="J39" s="41" t="s">
        <v>83</v>
      </c>
      <c r="K39" s="42">
        <v>413.99</v>
      </c>
      <c r="L39" s="42">
        <v>413.99</v>
      </c>
      <c r="M39" s="38">
        <f t="shared" si="0"/>
        <v>0</v>
      </c>
      <c r="N39" s="34"/>
    </row>
    <row r="40" spans="2:14" s="28" customFormat="1">
      <c r="B40" s="35"/>
      <c r="C40" s="35"/>
      <c r="D40" s="35"/>
      <c r="E40" s="35"/>
      <c r="F40" s="35"/>
      <c r="G40" s="39">
        <v>2007</v>
      </c>
      <c r="H40" s="40" t="s">
        <v>70</v>
      </c>
      <c r="I40" s="40"/>
      <c r="J40" s="41" t="s">
        <v>71</v>
      </c>
      <c r="K40" s="42">
        <v>39365.19</v>
      </c>
      <c r="L40" s="42">
        <v>39365.19</v>
      </c>
      <c r="M40" s="38">
        <f t="shared" si="0"/>
        <v>0</v>
      </c>
      <c r="N40" s="34"/>
    </row>
    <row r="41" spans="2:14" s="28" customFormat="1">
      <c r="B41" s="35"/>
      <c r="C41" s="35"/>
      <c r="D41" s="35"/>
      <c r="E41" s="35"/>
      <c r="F41" s="35"/>
      <c r="G41" s="39">
        <v>2007</v>
      </c>
      <c r="H41" s="40" t="s">
        <v>84</v>
      </c>
      <c r="I41" s="40"/>
      <c r="J41" s="41" t="s">
        <v>85</v>
      </c>
      <c r="K41" s="42">
        <v>48415.17</v>
      </c>
      <c r="L41" s="42">
        <v>48415.17</v>
      </c>
      <c r="M41" s="38">
        <f t="shared" si="0"/>
        <v>0</v>
      </c>
      <c r="N41" s="34"/>
    </row>
    <row r="42" spans="2:14" s="28" customFormat="1">
      <c r="B42" s="35"/>
      <c r="C42" s="35"/>
      <c r="D42" s="35"/>
      <c r="E42" s="35"/>
      <c r="F42" s="35"/>
      <c r="G42" s="39">
        <v>2007</v>
      </c>
      <c r="H42" s="40" t="s">
        <v>86</v>
      </c>
      <c r="I42" s="40"/>
      <c r="J42" s="41" t="s">
        <v>87</v>
      </c>
      <c r="K42" s="42">
        <v>37504.949999999997</v>
      </c>
      <c r="L42" s="42">
        <v>37504.949999999997</v>
      </c>
      <c r="M42" s="38">
        <f t="shared" si="0"/>
        <v>0</v>
      </c>
      <c r="N42" s="34"/>
    </row>
    <row r="43" spans="2:14" s="28" customFormat="1">
      <c r="B43" s="35"/>
      <c r="C43" s="35"/>
      <c r="D43" s="35"/>
      <c r="E43" s="35"/>
      <c r="F43" s="35"/>
      <c r="G43" s="39">
        <v>2007</v>
      </c>
      <c r="H43" s="40" t="s">
        <v>88</v>
      </c>
      <c r="I43" s="40"/>
      <c r="J43" s="41" t="s">
        <v>89</v>
      </c>
      <c r="K43" s="42">
        <v>87222.14</v>
      </c>
      <c r="L43" s="42">
        <v>87222.14</v>
      </c>
      <c r="M43" s="38">
        <f t="shared" si="0"/>
        <v>0</v>
      </c>
      <c r="N43" s="34"/>
    </row>
    <row r="44" spans="2:14" s="28" customFormat="1">
      <c r="B44" s="35"/>
      <c r="C44" s="35"/>
      <c r="D44" s="35"/>
      <c r="E44" s="35"/>
      <c r="F44" s="35"/>
      <c r="G44" s="39">
        <v>2007</v>
      </c>
      <c r="H44" s="40" t="s">
        <v>90</v>
      </c>
      <c r="I44" s="40"/>
      <c r="J44" s="41" t="s">
        <v>91</v>
      </c>
      <c r="K44" s="42">
        <v>11429.27</v>
      </c>
      <c r="L44" s="42">
        <v>11429.27</v>
      </c>
      <c r="M44" s="38">
        <f t="shared" si="0"/>
        <v>0</v>
      </c>
      <c r="N44" s="34"/>
    </row>
    <row r="45" spans="2:14" s="28" customFormat="1">
      <c r="B45" s="35"/>
      <c r="C45" s="35"/>
      <c r="D45" s="35"/>
      <c r="E45" s="35"/>
      <c r="F45" s="35"/>
      <c r="G45" s="39">
        <v>2007</v>
      </c>
      <c r="H45" s="40" t="s">
        <v>92</v>
      </c>
      <c r="I45" s="40"/>
      <c r="J45" s="41" t="s">
        <v>93</v>
      </c>
      <c r="K45" s="42">
        <v>27370</v>
      </c>
      <c r="L45" s="42">
        <v>27370</v>
      </c>
      <c r="M45" s="38">
        <f t="shared" si="0"/>
        <v>0</v>
      </c>
      <c r="N45" s="34"/>
    </row>
    <row r="46" spans="2:14" s="28" customFormat="1">
      <c r="B46" s="35"/>
      <c r="C46" s="35"/>
      <c r="D46" s="35"/>
      <c r="E46" s="35"/>
      <c r="F46" s="35"/>
      <c r="G46" s="39">
        <v>2007</v>
      </c>
      <c r="H46" s="40" t="s">
        <v>94</v>
      </c>
      <c r="I46" s="40"/>
      <c r="J46" s="41" t="s">
        <v>95</v>
      </c>
      <c r="K46" s="42">
        <v>42469.919999999998</v>
      </c>
      <c r="L46" s="42">
        <v>42469.919999999998</v>
      </c>
      <c r="M46" s="38">
        <f t="shared" si="0"/>
        <v>0</v>
      </c>
      <c r="N46" s="34"/>
    </row>
    <row r="47" spans="2:14" s="28" customFormat="1">
      <c r="B47" s="35"/>
      <c r="C47" s="35"/>
      <c r="D47" s="35"/>
      <c r="E47" s="35"/>
      <c r="F47" s="35"/>
      <c r="G47" s="39">
        <v>2007</v>
      </c>
      <c r="H47" s="40" t="s">
        <v>90</v>
      </c>
      <c r="I47" s="40"/>
      <c r="J47" s="41" t="s">
        <v>96</v>
      </c>
      <c r="K47" s="42">
        <v>23255.3</v>
      </c>
      <c r="L47" s="42">
        <v>23255.3</v>
      </c>
      <c r="M47" s="38">
        <f t="shared" si="0"/>
        <v>0</v>
      </c>
      <c r="N47" s="34"/>
    </row>
    <row r="48" spans="2:14" s="28" customFormat="1">
      <c r="B48" s="35"/>
      <c r="C48" s="35"/>
      <c r="D48" s="35"/>
      <c r="E48" s="35"/>
      <c r="F48" s="35"/>
      <c r="G48" s="39">
        <v>2007</v>
      </c>
      <c r="H48" s="40" t="s">
        <v>97</v>
      </c>
      <c r="I48" s="40"/>
      <c r="J48" s="41" t="s">
        <v>98</v>
      </c>
      <c r="K48" s="42">
        <v>61892.53</v>
      </c>
      <c r="L48" s="42">
        <v>61892.53</v>
      </c>
      <c r="M48" s="38">
        <f t="shared" si="0"/>
        <v>0</v>
      </c>
      <c r="N48" s="34"/>
    </row>
    <row r="49" spans="2:14" s="28" customFormat="1">
      <c r="B49" s="35"/>
      <c r="C49" s="35"/>
      <c r="D49" s="35"/>
      <c r="E49" s="35"/>
      <c r="F49" s="35"/>
      <c r="G49" s="39">
        <v>2007</v>
      </c>
      <c r="H49" s="40" t="s">
        <v>99</v>
      </c>
      <c r="I49" s="40"/>
      <c r="J49" s="41" t="s">
        <v>100</v>
      </c>
      <c r="K49" s="42">
        <v>58802.27</v>
      </c>
      <c r="L49" s="42">
        <v>58802.27</v>
      </c>
      <c r="M49" s="38">
        <f t="shared" si="0"/>
        <v>0</v>
      </c>
      <c r="N49" s="34"/>
    </row>
    <row r="50" spans="2:14" s="28" customFormat="1">
      <c r="B50" s="35"/>
      <c r="C50" s="35"/>
      <c r="D50" s="35"/>
      <c r="E50" s="35"/>
      <c r="F50" s="35"/>
      <c r="G50" s="39">
        <v>2007</v>
      </c>
      <c r="H50" s="40" t="s">
        <v>101</v>
      </c>
      <c r="I50" s="40"/>
      <c r="J50" s="41" t="s">
        <v>102</v>
      </c>
      <c r="K50" s="42">
        <v>9950.4599999999991</v>
      </c>
      <c r="L50" s="42">
        <v>9950.4599999999991</v>
      </c>
      <c r="M50" s="38">
        <f t="shared" si="0"/>
        <v>0</v>
      </c>
    </row>
    <row r="51" spans="2:14" s="28" customFormat="1">
      <c r="B51" s="35"/>
      <c r="C51" s="35"/>
      <c r="D51" s="35"/>
      <c r="E51" s="35"/>
      <c r="F51" s="35"/>
      <c r="G51" s="39">
        <v>2007</v>
      </c>
      <c r="H51" s="40" t="s">
        <v>103</v>
      </c>
      <c r="I51" s="40"/>
      <c r="J51" s="41" t="s">
        <v>104</v>
      </c>
      <c r="K51" s="42">
        <v>17604.2</v>
      </c>
      <c r="L51" s="42">
        <v>17604.2</v>
      </c>
      <c r="M51" s="38">
        <f t="shared" si="0"/>
        <v>0</v>
      </c>
    </row>
    <row r="52" spans="2:14" s="28" customFormat="1">
      <c r="B52" s="35"/>
      <c r="C52" s="35"/>
      <c r="D52" s="35"/>
      <c r="E52" s="35"/>
      <c r="F52" s="35"/>
      <c r="G52" s="39">
        <v>2007</v>
      </c>
      <c r="H52" s="40" t="s">
        <v>105</v>
      </c>
      <c r="I52" s="40"/>
      <c r="J52" s="41" t="s">
        <v>106</v>
      </c>
      <c r="K52" s="42">
        <v>42469.919999999998</v>
      </c>
      <c r="L52" s="42">
        <v>42469.919999999998</v>
      </c>
      <c r="M52" s="38">
        <f t="shared" si="0"/>
        <v>0</v>
      </c>
    </row>
    <row r="53" spans="2:14" s="28" customFormat="1">
      <c r="B53" s="35"/>
      <c r="C53" s="35"/>
      <c r="D53" s="35"/>
      <c r="E53" s="35"/>
      <c r="F53" s="35"/>
      <c r="G53" s="39">
        <v>2007</v>
      </c>
      <c r="H53" s="40" t="s">
        <v>107</v>
      </c>
      <c r="I53" s="40"/>
      <c r="J53" s="41" t="s">
        <v>108</v>
      </c>
      <c r="K53" s="42">
        <v>23517.5</v>
      </c>
      <c r="L53" s="42">
        <v>23517.5</v>
      </c>
      <c r="M53" s="38">
        <f t="shared" si="0"/>
        <v>0</v>
      </c>
    </row>
    <row r="54" spans="2:14" s="28" customFormat="1">
      <c r="B54" s="35"/>
      <c r="C54" s="35"/>
      <c r="D54" s="35"/>
      <c r="E54" s="35"/>
      <c r="F54" s="35"/>
      <c r="G54" s="39">
        <v>2007</v>
      </c>
      <c r="H54" s="40" t="s">
        <v>109</v>
      </c>
      <c r="I54" s="40"/>
      <c r="J54" s="41" t="s">
        <v>110</v>
      </c>
      <c r="K54" s="42">
        <v>8691.73</v>
      </c>
      <c r="L54" s="42">
        <v>8691.73</v>
      </c>
      <c r="M54" s="38">
        <f t="shared" si="0"/>
        <v>0</v>
      </c>
    </row>
    <row r="55" spans="2:14" s="28" customFormat="1">
      <c r="B55" s="35"/>
      <c r="C55" s="35"/>
      <c r="D55" s="35"/>
      <c r="E55" s="35"/>
      <c r="F55" s="35"/>
      <c r="G55" s="39">
        <v>2007</v>
      </c>
      <c r="H55" s="40" t="s">
        <v>111</v>
      </c>
      <c r="I55" s="40"/>
      <c r="J55" s="41" t="s">
        <v>112</v>
      </c>
      <c r="K55" s="42">
        <v>14156.64</v>
      </c>
      <c r="L55" s="42">
        <v>14156.64</v>
      </c>
      <c r="M55" s="38">
        <f t="shared" si="0"/>
        <v>0</v>
      </c>
    </row>
    <row r="56" spans="2:14" s="28" customFormat="1">
      <c r="B56" s="35"/>
      <c r="C56" s="35"/>
      <c r="D56" s="35"/>
      <c r="E56" s="35"/>
      <c r="F56" s="35"/>
      <c r="G56" s="39">
        <v>2007</v>
      </c>
      <c r="H56" s="40" t="s">
        <v>113</v>
      </c>
      <c r="I56" s="40"/>
      <c r="J56" s="41" t="s">
        <v>114</v>
      </c>
      <c r="K56" s="42">
        <v>6176.43</v>
      </c>
      <c r="L56" s="42">
        <v>6176.43</v>
      </c>
      <c r="M56" s="38">
        <f t="shared" si="0"/>
        <v>0</v>
      </c>
    </row>
    <row r="57" spans="2:14" s="28" customFormat="1">
      <c r="B57" s="35"/>
      <c r="C57" s="35"/>
      <c r="D57" s="35"/>
      <c r="E57" s="35"/>
      <c r="F57" s="35"/>
      <c r="G57" s="39">
        <v>2007</v>
      </c>
      <c r="H57" s="40" t="s">
        <v>115</v>
      </c>
      <c r="I57" s="40"/>
      <c r="J57" s="41" t="s">
        <v>116</v>
      </c>
      <c r="K57" s="42">
        <v>15000</v>
      </c>
      <c r="L57" s="42">
        <v>15000</v>
      </c>
      <c r="M57" s="38">
        <f t="shared" si="0"/>
        <v>0</v>
      </c>
    </row>
    <row r="58" spans="2:14" s="28" customFormat="1">
      <c r="B58" s="35"/>
      <c r="C58" s="35"/>
      <c r="D58" s="35"/>
      <c r="E58" s="35"/>
      <c r="F58" s="35"/>
      <c r="G58" s="39">
        <v>2007</v>
      </c>
      <c r="H58" s="40" t="s">
        <v>115</v>
      </c>
      <c r="I58" s="40"/>
      <c r="J58" s="41" t="s">
        <v>116</v>
      </c>
      <c r="K58" s="42">
        <v>15000</v>
      </c>
      <c r="L58" s="42">
        <v>15000</v>
      </c>
      <c r="M58" s="38">
        <f t="shared" si="0"/>
        <v>0</v>
      </c>
    </row>
    <row r="59" spans="2:14" s="28" customFormat="1">
      <c r="B59" s="35"/>
      <c r="C59" s="35"/>
      <c r="D59" s="35"/>
      <c r="E59" s="35"/>
      <c r="F59" s="35"/>
      <c r="G59" s="39">
        <v>2007</v>
      </c>
      <c r="H59" s="40" t="s">
        <v>115</v>
      </c>
      <c r="I59" s="40"/>
      <c r="J59" s="41" t="s">
        <v>116</v>
      </c>
      <c r="K59" s="42">
        <v>15000</v>
      </c>
      <c r="L59" s="42">
        <v>15000</v>
      </c>
      <c r="M59" s="38">
        <f t="shared" si="0"/>
        <v>0</v>
      </c>
    </row>
    <row r="60" spans="2:14" s="28" customFormat="1">
      <c r="B60" s="35"/>
      <c r="C60" s="35"/>
      <c r="D60" s="35"/>
      <c r="E60" s="35"/>
      <c r="F60" s="35"/>
      <c r="G60" s="39">
        <v>2007</v>
      </c>
      <c r="H60" s="40" t="s">
        <v>115</v>
      </c>
      <c r="I60" s="40"/>
      <c r="J60" s="41" t="s">
        <v>116</v>
      </c>
      <c r="K60" s="42">
        <v>15000</v>
      </c>
      <c r="L60" s="42">
        <v>15000</v>
      </c>
      <c r="M60" s="38">
        <f t="shared" si="0"/>
        <v>0</v>
      </c>
    </row>
    <row r="61" spans="2:14" s="28" customFormat="1">
      <c r="B61" s="35"/>
      <c r="C61" s="35"/>
      <c r="D61" s="35"/>
      <c r="E61" s="35"/>
      <c r="F61" s="35"/>
      <c r="G61" s="39">
        <v>2007</v>
      </c>
      <c r="H61" s="40" t="s">
        <v>115</v>
      </c>
      <c r="I61" s="40"/>
      <c r="J61" s="41" t="s">
        <v>116</v>
      </c>
      <c r="K61" s="42">
        <v>5104.08</v>
      </c>
      <c r="L61" s="42">
        <v>5104.08</v>
      </c>
      <c r="M61" s="38">
        <f t="shared" si="0"/>
        <v>0</v>
      </c>
    </row>
    <row r="62" spans="2:14" s="28" customFormat="1">
      <c r="B62" s="35"/>
      <c r="C62" s="35"/>
      <c r="D62" s="35"/>
      <c r="E62" s="35"/>
      <c r="F62" s="35"/>
      <c r="G62" s="39">
        <v>2007</v>
      </c>
      <c r="H62" s="40" t="s">
        <v>117</v>
      </c>
      <c r="I62" s="40"/>
      <c r="J62" s="41" t="s">
        <v>118</v>
      </c>
      <c r="K62" s="42">
        <v>13500</v>
      </c>
      <c r="L62" s="42">
        <v>13500</v>
      </c>
      <c r="M62" s="38">
        <f t="shared" si="0"/>
        <v>0</v>
      </c>
    </row>
    <row r="63" spans="2:14" s="28" customFormat="1">
      <c r="B63" s="35"/>
      <c r="C63" s="35"/>
      <c r="D63" s="35"/>
      <c r="E63" s="35"/>
      <c r="F63" s="35"/>
      <c r="G63" s="39">
        <v>2007</v>
      </c>
      <c r="H63" s="40" t="s">
        <v>117</v>
      </c>
      <c r="I63" s="40"/>
      <c r="J63" s="41" t="s">
        <v>118</v>
      </c>
      <c r="K63" s="42">
        <v>13500</v>
      </c>
      <c r="L63" s="42">
        <v>13500</v>
      </c>
      <c r="M63" s="38">
        <f t="shared" si="0"/>
        <v>0</v>
      </c>
    </row>
    <row r="64" spans="2:14" s="28" customFormat="1">
      <c r="B64" s="35"/>
      <c r="C64" s="35"/>
      <c r="D64" s="35"/>
      <c r="E64" s="35"/>
      <c r="F64" s="35"/>
      <c r="G64" s="39">
        <v>2008</v>
      </c>
      <c r="H64" s="40" t="s">
        <v>119</v>
      </c>
      <c r="I64" s="40"/>
      <c r="J64" s="41" t="s">
        <v>120</v>
      </c>
      <c r="K64" s="42">
        <v>696995.45</v>
      </c>
      <c r="L64" s="42">
        <v>696995.45</v>
      </c>
      <c r="M64" s="38">
        <f t="shared" si="0"/>
        <v>0</v>
      </c>
    </row>
    <row r="65" spans="2:13" s="28" customFormat="1">
      <c r="B65" s="35"/>
      <c r="C65" s="35"/>
      <c r="D65" s="35"/>
      <c r="E65" s="35"/>
      <c r="F65" s="35"/>
      <c r="G65" s="39">
        <v>2008</v>
      </c>
      <c r="H65" s="40" t="s">
        <v>119</v>
      </c>
      <c r="I65" s="40"/>
      <c r="J65" s="41" t="s">
        <v>120</v>
      </c>
      <c r="K65" s="42">
        <v>116734.2</v>
      </c>
      <c r="L65" s="42">
        <v>116734.2</v>
      </c>
      <c r="M65" s="38">
        <f t="shared" si="0"/>
        <v>0</v>
      </c>
    </row>
    <row r="66" spans="2:13" s="28" customFormat="1">
      <c r="B66" s="35"/>
      <c r="C66" s="35"/>
      <c r="D66" s="35"/>
      <c r="E66" s="35"/>
      <c r="F66" s="35"/>
      <c r="G66" s="39">
        <v>2008</v>
      </c>
      <c r="H66" s="40" t="s">
        <v>121</v>
      </c>
      <c r="I66" s="40"/>
      <c r="J66" s="41" t="s">
        <v>122</v>
      </c>
      <c r="K66" s="42">
        <v>112245</v>
      </c>
      <c r="L66" s="42">
        <v>112245</v>
      </c>
      <c r="M66" s="38">
        <f t="shared" si="0"/>
        <v>0</v>
      </c>
    </row>
    <row r="67" spans="2:13" s="28" customFormat="1">
      <c r="B67" s="35"/>
      <c r="C67" s="35"/>
      <c r="D67" s="35"/>
      <c r="E67" s="35"/>
      <c r="F67" s="35"/>
      <c r="G67" s="39">
        <v>2008</v>
      </c>
      <c r="H67" s="40" t="s">
        <v>123</v>
      </c>
      <c r="I67" s="40"/>
      <c r="J67" s="41" t="s">
        <v>124</v>
      </c>
      <c r="K67" s="42">
        <v>11893.5</v>
      </c>
      <c r="L67" s="42">
        <v>11893.5</v>
      </c>
      <c r="M67" s="38">
        <f t="shared" si="0"/>
        <v>0</v>
      </c>
    </row>
    <row r="68" spans="2:13" s="28" customFormat="1">
      <c r="B68" s="35"/>
      <c r="C68" s="35"/>
      <c r="D68" s="35"/>
      <c r="E68" s="35"/>
      <c r="F68" s="35"/>
      <c r="G68" s="39">
        <v>2008</v>
      </c>
      <c r="H68" s="40" t="s">
        <v>125</v>
      </c>
      <c r="I68" s="40"/>
      <c r="J68" s="41" t="s">
        <v>126</v>
      </c>
      <c r="K68" s="42">
        <v>261288.05</v>
      </c>
      <c r="L68" s="42">
        <v>261288.05</v>
      </c>
      <c r="M68" s="38">
        <f t="shared" si="0"/>
        <v>0</v>
      </c>
    </row>
    <row r="69" spans="2:13" s="28" customFormat="1">
      <c r="B69" s="35"/>
      <c r="C69" s="35"/>
      <c r="D69" s="35"/>
      <c r="E69" s="35"/>
      <c r="F69" s="35"/>
      <c r="G69" s="39">
        <v>2008</v>
      </c>
      <c r="H69" s="40" t="s">
        <v>127</v>
      </c>
      <c r="I69" s="40"/>
      <c r="J69" s="41" t="s">
        <v>128</v>
      </c>
      <c r="K69" s="42">
        <v>164094.67000000001</v>
      </c>
      <c r="L69" s="42">
        <v>164094.67000000001</v>
      </c>
      <c r="M69" s="38">
        <f t="shared" si="0"/>
        <v>0</v>
      </c>
    </row>
    <row r="70" spans="2:13" s="28" customFormat="1">
      <c r="B70" s="35"/>
      <c r="C70" s="35"/>
      <c r="D70" s="35"/>
      <c r="E70" s="35"/>
      <c r="F70" s="35"/>
      <c r="G70" s="39">
        <v>2008</v>
      </c>
      <c r="H70" s="40" t="s">
        <v>129</v>
      </c>
      <c r="I70" s="40"/>
      <c r="J70" s="41" t="s">
        <v>130</v>
      </c>
      <c r="K70" s="42">
        <v>126397.65</v>
      </c>
      <c r="L70" s="42">
        <v>126397.65</v>
      </c>
      <c r="M70" s="38">
        <f t="shared" si="0"/>
        <v>0</v>
      </c>
    </row>
    <row r="71" spans="2:13" s="28" customFormat="1">
      <c r="B71" s="35"/>
      <c r="C71" s="35"/>
      <c r="D71" s="35"/>
      <c r="E71" s="35"/>
      <c r="F71" s="35"/>
      <c r="G71" s="39">
        <v>2008</v>
      </c>
      <c r="H71" s="40" t="s">
        <v>129</v>
      </c>
      <c r="I71" s="40"/>
      <c r="J71" s="41" t="s">
        <v>130</v>
      </c>
      <c r="K71" s="42">
        <v>66000</v>
      </c>
      <c r="L71" s="42">
        <v>66000</v>
      </c>
      <c r="M71" s="38">
        <f t="shared" si="0"/>
        <v>0</v>
      </c>
    </row>
    <row r="72" spans="2:13" s="28" customFormat="1">
      <c r="B72" s="35"/>
      <c r="C72" s="35"/>
      <c r="D72" s="35"/>
      <c r="E72" s="35"/>
      <c r="F72" s="35"/>
      <c r="G72" s="39">
        <v>2008</v>
      </c>
      <c r="H72" s="40" t="s">
        <v>131</v>
      </c>
      <c r="I72" s="40"/>
      <c r="J72" s="41" t="s">
        <v>132</v>
      </c>
      <c r="K72" s="42">
        <v>19455.7</v>
      </c>
      <c r="L72" s="42">
        <v>19455.7</v>
      </c>
      <c r="M72" s="38">
        <f t="shared" ref="M72:M111" si="2">+K72-L72</f>
        <v>0</v>
      </c>
    </row>
    <row r="73" spans="2:13" s="28" customFormat="1">
      <c r="B73" s="35"/>
      <c r="C73" s="35"/>
      <c r="D73" s="35"/>
      <c r="E73" s="35"/>
      <c r="F73" s="35"/>
      <c r="G73" s="39">
        <v>2008</v>
      </c>
      <c r="H73" s="40" t="s">
        <v>133</v>
      </c>
      <c r="I73" s="40"/>
      <c r="J73" s="41" t="s">
        <v>134</v>
      </c>
      <c r="K73" s="42">
        <v>22449</v>
      </c>
      <c r="L73" s="42">
        <v>22449</v>
      </c>
      <c r="M73" s="38">
        <f t="shared" si="2"/>
        <v>0</v>
      </c>
    </row>
    <row r="74" spans="2:13" s="28" customFormat="1">
      <c r="B74" s="35"/>
      <c r="C74" s="35"/>
      <c r="D74" s="35"/>
      <c r="E74" s="35"/>
      <c r="F74" s="35"/>
      <c r="G74" s="39">
        <v>2009</v>
      </c>
      <c r="H74" s="40" t="s">
        <v>135</v>
      </c>
      <c r="I74" s="40"/>
      <c r="J74" s="41" t="s">
        <v>136</v>
      </c>
      <c r="K74" s="42">
        <v>25629.040000000001</v>
      </c>
      <c r="L74" s="42">
        <v>25629.040000000001</v>
      </c>
      <c r="M74" s="38">
        <f t="shared" si="2"/>
        <v>0</v>
      </c>
    </row>
    <row r="75" spans="2:13" s="28" customFormat="1">
      <c r="B75" s="35"/>
      <c r="C75" s="35"/>
      <c r="D75" s="35"/>
      <c r="E75" s="35"/>
      <c r="F75" s="35"/>
      <c r="G75" s="39">
        <v>2009</v>
      </c>
      <c r="H75" s="40" t="s">
        <v>137</v>
      </c>
      <c r="I75" s="40"/>
      <c r="J75" s="41" t="s">
        <v>138</v>
      </c>
      <c r="K75" s="42">
        <v>18546.080000000002</v>
      </c>
      <c r="L75" s="42">
        <v>18546.080000000002</v>
      </c>
      <c r="M75" s="38">
        <f t="shared" si="2"/>
        <v>0</v>
      </c>
    </row>
    <row r="76" spans="2:13" s="28" customFormat="1">
      <c r="B76" s="35"/>
      <c r="C76" s="35"/>
      <c r="D76" s="35"/>
      <c r="E76" s="35"/>
      <c r="F76" s="35"/>
      <c r="G76" s="39">
        <v>2009</v>
      </c>
      <c r="H76" s="40" t="s">
        <v>137</v>
      </c>
      <c r="I76" s="40"/>
      <c r="J76" s="41" t="s">
        <v>138</v>
      </c>
      <c r="K76" s="42">
        <v>18546.080000000002</v>
      </c>
      <c r="L76" s="42">
        <v>18546.080000000002</v>
      </c>
      <c r="M76" s="38">
        <f t="shared" si="2"/>
        <v>0</v>
      </c>
    </row>
    <row r="77" spans="2:13" s="28" customFormat="1">
      <c r="B77" s="35"/>
      <c r="C77" s="35"/>
      <c r="D77" s="35"/>
      <c r="E77" s="35"/>
      <c r="F77" s="35"/>
      <c r="G77" s="39">
        <v>2009</v>
      </c>
      <c r="H77" s="40" t="s">
        <v>137</v>
      </c>
      <c r="I77" s="40"/>
      <c r="J77" s="41" t="s">
        <v>138</v>
      </c>
      <c r="K77" s="42">
        <v>18546.080000000002</v>
      </c>
      <c r="L77" s="42">
        <v>18546.080000000002</v>
      </c>
      <c r="M77" s="38">
        <f t="shared" si="2"/>
        <v>0</v>
      </c>
    </row>
    <row r="78" spans="2:13" s="28" customFormat="1">
      <c r="B78" s="35"/>
      <c r="C78" s="35"/>
      <c r="D78" s="35"/>
      <c r="E78" s="35"/>
      <c r="F78" s="35"/>
      <c r="G78" s="39">
        <v>2009</v>
      </c>
      <c r="H78" s="40" t="s">
        <v>137</v>
      </c>
      <c r="I78" s="40"/>
      <c r="J78" s="41" t="s">
        <v>138</v>
      </c>
      <c r="K78" s="42">
        <v>18546.080000000002</v>
      </c>
      <c r="L78" s="42">
        <v>18546.080000000002</v>
      </c>
      <c r="M78" s="38">
        <f t="shared" si="2"/>
        <v>0</v>
      </c>
    </row>
    <row r="79" spans="2:13" s="28" customFormat="1">
      <c r="B79" s="35"/>
      <c r="C79" s="35"/>
      <c r="D79" s="35"/>
      <c r="E79" s="35"/>
      <c r="F79" s="35"/>
      <c r="G79" s="39">
        <v>2009</v>
      </c>
      <c r="H79" s="40" t="s">
        <v>137</v>
      </c>
      <c r="I79" s="40"/>
      <c r="J79" s="41" t="s">
        <v>138</v>
      </c>
      <c r="K79" s="42">
        <v>18546.080000000002</v>
      </c>
      <c r="L79" s="42">
        <v>18546.080000000002</v>
      </c>
      <c r="M79" s="38">
        <f t="shared" si="2"/>
        <v>0</v>
      </c>
    </row>
    <row r="80" spans="2:13" s="28" customFormat="1">
      <c r="B80" s="35"/>
      <c r="C80" s="35"/>
      <c r="D80" s="35"/>
      <c r="E80" s="35"/>
      <c r="F80" s="35"/>
      <c r="G80" s="39">
        <v>2009</v>
      </c>
      <c r="H80" s="40" t="s">
        <v>137</v>
      </c>
      <c r="I80" s="40"/>
      <c r="J80" s="41" t="s">
        <v>139</v>
      </c>
      <c r="K80" s="42">
        <v>17966.080000000002</v>
      </c>
      <c r="L80" s="42">
        <v>17966.080000000002</v>
      </c>
      <c r="M80" s="38">
        <f t="shared" si="2"/>
        <v>0</v>
      </c>
    </row>
    <row r="81" spans="2:13" s="28" customFormat="1">
      <c r="B81" s="35"/>
      <c r="C81" s="35"/>
      <c r="D81" s="35"/>
      <c r="E81" s="35"/>
      <c r="F81" s="35"/>
      <c r="G81" s="39">
        <v>2009</v>
      </c>
      <c r="H81" s="40" t="s">
        <v>137</v>
      </c>
      <c r="I81" s="40"/>
      <c r="J81" s="41" t="s">
        <v>139</v>
      </c>
      <c r="K81" s="42">
        <v>10648.8</v>
      </c>
      <c r="L81" s="42">
        <v>10648.8</v>
      </c>
      <c r="M81" s="38">
        <f t="shared" si="2"/>
        <v>0</v>
      </c>
    </row>
    <row r="82" spans="2:13" s="28" customFormat="1">
      <c r="B82" s="35"/>
      <c r="C82" s="35"/>
      <c r="D82" s="35"/>
      <c r="E82" s="35"/>
      <c r="F82" s="35"/>
      <c r="G82" s="39">
        <v>2009</v>
      </c>
      <c r="H82" s="40" t="s">
        <v>137</v>
      </c>
      <c r="I82" s="40"/>
      <c r="J82" s="41" t="s">
        <v>139</v>
      </c>
      <c r="K82" s="42">
        <v>10648.8</v>
      </c>
      <c r="L82" s="42">
        <v>10648.8</v>
      </c>
      <c r="M82" s="38">
        <f t="shared" si="2"/>
        <v>0</v>
      </c>
    </row>
    <row r="83" spans="2:13" s="28" customFormat="1">
      <c r="B83" s="35"/>
      <c r="C83" s="35"/>
      <c r="D83" s="35"/>
      <c r="E83" s="35"/>
      <c r="F83" s="35"/>
      <c r="G83" s="39">
        <v>2009</v>
      </c>
      <c r="H83" s="40" t="s">
        <v>137</v>
      </c>
      <c r="I83" s="40"/>
      <c r="J83" s="41" t="s">
        <v>140</v>
      </c>
      <c r="K83" s="42">
        <v>16574.080000000002</v>
      </c>
      <c r="L83" s="42">
        <v>16574.080000000002</v>
      </c>
      <c r="M83" s="38">
        <f t="shared" si="2"/>
        <v>0</v>
      </c>
    </row>
    <row r="84" spans="2:13" s="28" customFormat="1">
      <c r="B84" s="35"/>
      <c r="C84" s="35"/>
      <c r="D84" s="35"/>
      <c r="E84" s="35"/>
      <c r="F84" s="35"/>
      <c r="G84" s="39">
        <v>2009</v>
      </c>
      <c r="H84" s="40" t="s">
        <v>137</v>
      </c>
      <c r="I84" s="40"/>
      <c r="J84" s="41" t="s">
        <v>140</v>
      </c>
      <c r="K84" s="42">
        <v>16574.080000000002</v>
      </c>
      <c r="L84" s="42">
        <v>16574.080000000002</v>
      </c>
      <c r="M84" s="38">
        <f t="shared" si="2"/>
        <v>0</v>
      </c>
    </row>
    <row r="85" spans="2:13" s="28" customFormat="1">
      <c r="B85" s="35"/>
      <c r="C85" s="35"/>
      <c r="D85" s="35"/>
      <c r="E85" s="35"/>
      <c r="F85" s="35"/>
      <c r="G85" s="39">
        <v>2009</v>
      </c>
      <c r="H85" s="40" t="s">
        <v>137</v>
      </c>
      <c r="I85" s="40"/>
      <c r="J85" s="41" t="s">
        <v>136</v>
      </c>
      <c r="K85" s="42">
        <v>21993.599999999999</v>
      </c>
      <c r="L85" s="42">
        <v>21993.599999999999</v>
      </c>
      <c r="M85" s="38">
        <f t="shared" si="2"/>
        <v>0</v>
      </c>
    </row>
    <row r="86" spans="2:13" s="28" customFormat="1">
      <c r="B86" s="35"/>
      <c r="C86" s="35"/>
      <c r="D86" s="35"/>
      <c r="E86" s="35"/>
      <c r="F86" s="35"/>
      <c r="G86" s="39">
        <v>2009</v>
      </c>
      <c r="H86" s="40" t="s">
        <v>137</v>
      </c>
      <c r="I86" s="40"/>
      <c r="J86" s="41" t="s">
        <v>138</v>
      </c>
      <c r="K86" s="42">
        <v>14500</v>
      </c>
      <c r="L86" s="42">
        <v>14500</v>
      </c>
      <c r="M86" s="38">
        <f t="shared" si="2"/>
        <v>0</v>
      </c>
    </row>
    <row r="87" spans="2:13" s="28" customFormat="1">
      <c r="B87" s="35"/>
      <c r="C87" s="35"/>
      <c r="D87" s="35"/>
      <c r="E87" s="35"/>
      <c r="F87" s="35"/>
      <c r="G87" s="39">
        <v>2009</v>
      </c>
      <c r="H87" s="40" t="s">
        <v>137</v>
      </c>
      <c r="I87" s="40"/>
      <c r="J87" s="41" t="s">
        <v>136</v>
      </c>
      <c r="K87" s="42">
        <v>21993.599999999999</v>
      </c>
      <c r="L87" s="42">
        <v>21993.599999999999</v>
      </c>
      <c r="M87" s="38">
        <f t="shared" si="2"/>
        <v>0</v>
      </c>
    </row>
    <row r="88" spans="2:13" s="28" customFormat="1">
      <c r="B88" s="35"/>
      <c r="C88" s="35"/>
      <c r="D88" s="35"/>
      <c r="E88" s="35"/>
      <c r="F88" s="35"/>
      <c r="G88" s="39">
        <v>2009</v>
      </c>
      <c r="H88" s="40" t="s">
        <v>137</v>
      </c>
      <c r="I88" s="40"/>
      <c r="J88" s="41" t="s">
        <v>136</v>
      </c>
      <c r="K88" s="42">
        <v>21993.599999999999</v>
      </c>
      <c r="L88" s="42">
        <v>21993.599999999999</v>
      </c>
      <c r="M88" s="38">
        <f t="shared" si="2"/>
        <v>0</v>
      </c>
    </row>
    <row r="89" spans="2:13" s="28" customFormat="1">
      <c r="B89" s="35"/>
      <c r="C89" s="35"/>
      <c r="D89" s="35"/>
      <c r="E89" s="35"/>
      <c r="F89" s="35"/>
      <c r="G89" s="39">
        <v>2009</v>
      </c>
      <c r="H89" s="40" t="s">
        <v>137</v>
      </c>
      <c r="I89" s="40"/>
      <c r="J89" s="41" t="s">
        <v>136</v>
      </c>
      <c r="K89" s="42">
        <v>21993.599999999999</v>
      </c>
      <c r="L89" s="42">
        <v>21993.599999999999</v>
      </c>
      <c r="M89" s="38">
        <f t="shared" si="2"/>
        <v>0</v>
      </c>
    </row>
    <row r="90" spans="2:13" s="28" customFormat="1">
      <c r="B90" s="35"/>
      <c r="C90" s="35"/>
      <c r="D90" s="35"/>
      <c r="E90" s="35"/>
      <c r="F90" s="35"/>
      <c r="G90" s="39">
        <v>2009</v>
      </c>
      <c r="H90" s="40" t="s">
        <v>137</v>
      </c>
      <c r="I90" s="40"/>
      <c r="J90" s="41" t="s">
        <v>136</v>
      </c>
      <c r="K90" s="42">
        <v>21993.599999999999</v>
      </c>
      <c r="L90" s="42">
        <v>21993.599999999999</v>
      </c>
      <c r="M90" s="38">
        <f t="shared" si="2"/>
        <v>0</v>
      </c>
    </row>
    <row r="91" spans="2:13" s="28" customFormat="1">
      <c r="B91" s="35"/>
      <c r="C91" s="35"/>
      <c r="D91" s="35"/>
      <c r="E91" s="35"/>
      <c r="F91" s="35"/>
      <c r="G91" s="39">
        <v>2009</v>
      </c>
      <c r="H91" s="40" t="s">
        <v>137</v>
      </c>
      <c r="I91" s="40"/>
      <c r="J91" s="41" t="s">
        <v>136</v>
      </c>
      <c r="K91" s="42">
        <v>21993.599999999999</v>
      </c>
      <c r="L91" s="42">
        <v>21993.599999999999</v>
      </c>
      <c r="M91" s="38">
        <f t="shared" si="2"/>
        <v>0</v>
      </c>
    </row>
    <row r="92" spans="2:13" s="28" customFormat="1">
      <c r="B92" s="35"/>
      <c r="C92" s="35"/>
      <c r="D92" s="35"/>
      <c r="E92" s="35"/>
      <c r="F92" s="35"/>
      <c r="G92" s="39">
        <v>2009</v>
      </c>
      <c r="H92" s="40" t="s">
        <v>137</v>
      </c>
      <c r="I92" s="40"/>
      <c r="J92" s="41" t="s">
        <v>136</v>
      </c>
      <c r="K92" s="42">
        <v>21993.599999999999</v>
      </c>
      <c r="L92" s="42">
        <v>21993.599999999999</v>
      </c>
      <c r="M92" s="38">
        <f t="shared" si="2"/>
        <v>0</v>
      </c>
    </row>
    <row r="93" spans="2:13" s="28" customFormat="1">
      <c r="B93" s="35"/>
      <c r="C93" s="35"/>
      <c r="D93" s="35"/>
      <c r="E93" s="35"/>
      <c r="F93" s="35"/>
      <c r="G93" s="39">
        <v>2009</v>
      </c>
      <c r="H93" s="40" t="s">
        <v>137</v>
      </c>
      <c r="I93" s="40"/>
      <c r="J93" s="41" t="s">
        <v>136</v>
      </c>
      <c r="K93" s="42">
        <v>21993.599999999999</v>
      </c>
      <c r="L93" s="42">
        <v>21993.599999999999</v>
      </c>
      <c r="M93" s="38">
        <f t="shared" si="2"/>
        <v>0</v>
      </c>
    </row>
    <row r="94" spans="2:13" s="28" customFormat="1">
      <c r="B94" s="35"/>
      <c r="C94" s="35"/>
      <c r="D94" s="35"/>
      <c r="E94" s="35"/>
      <c r="F94" s="35"/>
      <c r="G94" s="39">
        <v>2009</v>
      </c>
      <c r="H94" s="40" t="s">
        <v>141</v>
      </c>
      <c r="I94" s="40"/>
      <c r="J94" s="41" t="s">
        <v>142</v>
      </c>
      <c r="K94" s="42">
        <v>484462.4</v>
      </c>
      <c r="L94" s="42">
        <v>484462.4</v>
      </c>
      <c r="M94" s="38">
        <f t="shared" si="2"/>
        <v>0</v>
      </c>
    </row>
    <row r="95" spans="2:13" s="28" customFormat="1">
      <c r="B95" s="35"/>
      <c r="C95" s="35"/>
      <c r="D95" s="35"/>
      <c r="E95" s="35"/>
      <c r="F95" s="35"/>
      <c r="G95" s="39">
        <v>2009</v>
      </c>
      <c r="H95" s="40" t="s">
        <v>143</v>
      </c>
      <c r="I95" s="40"/>
      <c r="J95" s="41" t="s">
        <v>144</v>
      </c>
      <c r="K95" s="42">
        <v>8590</v>
      </c>
      <c r="L95" s="42">
        <v>8590</v>
      </c>
      <c r="M95" s="38">
        <f t="shared" si="2"/>
        <v>0</v>
      </c>
    </row>
    <row r="96" spans="2:13" s="28" customFormat="1">
      <c r="B96" s="35"/>
      <c r="C96" s="35"/>
      <c r="D96" s="35"/>
      <c r="E96" s="35"/>
      <c r="F96" s="35"/>
      <c r="G96" s="39">
        <v>2009</v>
      </c>
      <c r="H96" s="40" t="s">
        <v>145</v>
      </c>
      <c r="I96" s="40"/>
      <c r="J96" s="41" t="s">
        <v>142</v>
      </c>
      <c r="K96" s="42">
        <v>70186.95</v>
      </c>
      <c r="L96" s="42">
        <v>70186.95</v>
      </c>
      <c r="M96" s="38">
        <f t="shared" si="2"/>
        <v>0</v>
      </c>
    </row>
    <row r="97" spans="2:16" s="28" customFormat="1">
      <c r="B97" s="35"/>
      <c r="C97" s="35"/>
      <c r="D97" s="35"/>
      <c r="E97" s="35"/>
      <c r="F97" s="35"/>
      <c r="G97" s="39">
        <v>2009</v>
      </c>
      <c r="H97" s="40" t="s">
        <v>146</v>
      </c>
      <c r="I97" s="40"/>
      <c r="J97" s="41" t="s">
        <v>138</v>
      </c>
      <c r="K97" s="42">
        <v>14500</v>
      </c>
      <c r="L97" s="42">
        <v>14500</v>
      </c>
      <c r="M97" s="38">
        <f t="shared" si="2"/>
        <v>0</v>
      </c>
    </row>
    <row r="98" spans="2:16" s="28" customFormat="1">
      <c r="B98" s="35"/>
      <c r="C98" s="35"/>
      <c r="D98" s="35"/>
      <c r="E98" s="35"/>
      <c r="F98" s="35"/>
      <c r="G98" s="39">
        <v>2009</v>
      </c>
      <c r="H98" s="40" t="s">
        <v>146</v>
      </c>
      <c r="I98" s="40"/>
      <c r="J98" s="41" t="s">
        <v>136</v>
      </c>
      <c r="K98" s="42">
        <v>21993.599999999999</v>
      </c>
      <c r="L98" s="42">
        <v>21993.599999999999</v>
      </c>
      <c r="M98" s="38">
        <f t="shared" si="2"/>
        <v>0</v>
      </c>
    </row>
    <row r="99" spans="2:16" s="28" customFormat="1">
      <c r="B99" s="35"/>
      <c r="C99" s="35"/>
      <c r="D99" s="35"/>
      <c r="E99" s="35"/>
      <c r="F99" s="35"/>
      <c r="G99" s="39">
        <v>2009</v>
      </c>
      <c r="H99" s="40" t="s">
        <v>146</v>
      </c>
      <c r="I99" s="40"/>
      <c r="J99" s="41" t="s">
        <v>136</v>
      </c>
      <c r="K99" s="42">
        <v>21993.599999999999</v>
      </c>
      <c r="L99" s="42">
        <v>21993.599999999999</v>
      </c>
      <c r="M99" s="38">
        <f t="shared" si="2"/>
        <v>0</v>
      </c>
    </row>
    <row r="100" spans="2:16" s="28" customFormat="1">
      <c r="B100" s="35"/>
      <c r="C100" s="35"/>
      <c r="D100" s="35"/>
      <c r="E100" s="35"/>
      <c r="F100" s="35"/>
      <c r="G100" s="39">
        <v>2009</v>
      </c>
      <c r="H100" s="40" t="s">
        <v>146</v>
      </c>
      <c r="I100" s="40"/>
      <c r="J100" s="41" t="s">
        <v>142</v>
      </c>
      <c r="K100" s="42">
        <v>17905.760000000002</v>
      </c>
      <c r="L100" s="42">
        <v>17905.760000000002</v>
      </c>
      <c r="M100" s="38">
        <f t="shared" si="2"/>
        <v>0</v>
      </c>
    </row>
    <row r="101" spans="2:16" s="28" customFormat="1">
      <c r="B101" s="35"/>
      <c r="C101" s="35"/>
      <c r="D101" s="35"/>
      <c r="E101" s="35"/>
      <c r="F101" s="35"/>
      <c r="G101" s="39">
        <v>2009</v>
      </c>
      <c r="H101" s="40" t="s">
        <v>146</v>
      </c>
      <c r="I101" s="40"/>
      <c r="J101" s="41" t="s">
        <v>142</v>
      </c>
      <c r="K101" s="42">
        <v>17905.760000000002</v>
      </c>
      <c r="L101" s="42">
        <v>17905.760000000002</v>
      </c>
      <c r="M101" s="38">
        <f t="shared" si="2"/>
        <v>0</v>
      </c>
    </row>
    <row r="102" spans="2:16" s="28" customFormat="1">
      <c r="B102" s="35"/>
      <c r="C102" s="35"/>
      <c r="D102" s="35"/>
      <c r="E102" s="35"/>
      <c r="F102" s="35"/>
      <c r="G102" s="39">
        <v>2009</v>
      </c>
      <c r="H102" s="40" t="s">
        <v>146</v>
      </c>
      <c r="I102" s="40"/>
      <c r="J102" s="41" t="s">
        <v>142</v>
      </c>
      <c r="K102" s="42">
        <v>17905.760000000002</v>
      </c>
      <c r="L102" s="42">
        <v>17905.760000000002</v>
      </c>
      <c r="M102" s="38">
        <f t="shared" si="2"/>
        <v>0</v>
      </c>
    </row>
    <row r="103" spans="2:16" s="28" customFormat="1">
      <c r="B103" s="35"/>
      <c r="C103" s="35"/>
      <c r="D103" s="35"/>
      <c r="E103" s="35"/>
      <c r="F103" s="35"/>
      <c r="G103" s="39">
        <v>2009</v>
      </c>
      <c r="H103" s="40" t="s">
        <v>146</v>
      </c>
      <c r="I103" s="40"/>
      <c r="J103" s="41" t="s">
        <v>142</v>
      </c>
      <c r="K103" s="42">
        <v>17905.760000000002</v>
      </c>
      <c r="L103" s="42">
        <v>17905.760000000002</v>
      </c>
      <c r="M103" s="38">
        <f t="shared" si="2"/>
        <v>0</v>
      </c>
    </row>
    <row r="104" spans="2:16" s="28" customFormat="1">
      <c r="B104" s="35"/>
      <c r="C104" s="35"/>
      <c r="D104" s="35"/>
      <c r="E104" s="35"/>
      <c r="F104" s="35"/>
      <c r="G104" s="39">
        <v>2011</v>
      </c>
      <c r="H104" s="40" t="s">
        <v>147</v>
      </c>
      <c r="I104" s="40"/>
      <c r="J104" s="41" t="s">
        <v>148</v>
      </c>
      <c r="K104" s="42">
        <v>1673793.55</v>
      </c>
      <c r="L104" s="42">
        <f>1673793.55</f>
        <v>1673793.55</v>
      </c>
      <c r="M104" s="38">
        <f t="shared" si="2"/>
        <v>0</v>
      </c>
    </row>
    <row r="105" spans="2:16" s="28" customFormat="1">
      <c r="B105" s="35"/>
      <c r="C105" s="35"/>
      <c r="D105" s="35"/>
      <c r="E105" s="35"/>
      <c r="F105" s="35"/>
      <c r="G105" s="39">
        <v>2011</v>
      </c>
      <c r="H105" s="40" t="s">
        <v>147</v>
      </c>
      <c r="I105" s="40"/>
      <c r="J105" s="41" t="s">
        <v>149</v>
      </c>
      <c r="K105" s="42">
        <v>97865.600000000006</v>
      </c>
      <c r="L105" s="42">
        <v>97865.599999999991</v>
      </c>
      <c r="M105" s="38">
        <f t="shared" si="2"/>
        <v>0</v>
      </c>
    </row>
    <row r="106" spans="2:16" s="28" customFormat="1">
      <c r="B106" s="35"/>
      <c r="C106" s="35"/>
      <c r="D106" s="35"/>
      <c r="E106" s="35"/>
      <c r="F106" s="35"/>
      <c r="G106" s="39">
        <v>2011</v>
      </c>
      <c r="H106" s="40" t="s">
        <v>147</v>
      </c>
      <c r="I106" s="40"/>
      <c r="J106" s="41" t="s">
        <v>150</v>
      </c>
      <c r="K106" s="42">
        <v>144060.35999999999</v>
      </c>
      <c r="L106" s="42">
        <v>144060.35999999999</v>
      </c>
      <c r="M106" s="38">
        <f t="shared" si="2"/>
        <v>0</v>
      </c>
    </row>
    <row r="107" spans="2:16" s="28" customFormat="1">
      <c r="B107" s="35"/>
      <c r="C107" s="35"/>
      <c r="D107" s="35"/>
      <c r="E107" s="35"/>
      <c r="F107" s="35"/>
      <c r="G107" s="39">
        <v>2012</v>
      </c>
      <c r="H107" s="40" t="s">
        <v>151</v>
      </c>
      <c r="I107" s="40"/>
      <c r="J107" s="41" t="s">
        <v>152</v>
      </c>
      <c r="K107" s="42">
        <v>461993.07</v>
      </c>
      <c r="L107" s="42">
        <v>461993.07</v>
      </c>
      <c r="M107" s="38">
        <f t="shared" si="2"/>
        <v>0</v>
      </c>
    </row>
    <row r="108" spans="2:16" s="28" customFormat="1">
      <c r="B108" s="35"/>
      <c r="C108" s="35"/>
      <c r="D108" s="35"/>
      <c r="E108" s="35"/>
      <c r="F108" s="35"/>
      <c r="G108" s="39">
        <v>2012</v>
      </c>
      <c r="H108" s="40" t="s">
        <v>151</v>
      </c>
      <c r="I108" s="40"/>
      <c r="J108" s="41" t="s">
        <v>153</v>
      </c>
      <c r="K108" s="42">
        <v>12330.8</v>
      </c>
      <c r="L108" s="42">
        <v>12330.8</v>
      </c>
      <c r="M108" s="38">
        <f t="shared" si="2"/>
        <v>0</v>
      </c>
    </row>
    <row r="109" spans="2:16" s="28" customFormat="1">
      <c r="B109" s="35"/>
      <c r="C109" s="35"/>
      <c r="D109" s="35"/>
      <c r="E109" s="35"/>
      <c r="F109" s="35"/>
      <c r="G109" s="39">
        <v>2012</v>
      </c>
      <c r="H109" s="40" t="s">
        <v>151</v>
      </c>
      <c r="I109" s="40"/>
      <c r="J109" s="41" t="s">
        <v>154</v>
      </c>
      <c r="K109" s="42">
        <v>59995.199999999997</v>
      </c>
      <c r="L109" s="42">
        <v>59995.199999999997</v>
      </c>
      <c r="M109" s="38">
        <f t="shared" si="2"/>
        <v>0</v>
      </c>
    </row>
    <row r="110" spans="2:16" s="28" customFormat="1">
      <c r="B110" s="35"/>
      <c r="C110" s="35"/>
      <c r="D110" s="35"/>
      <c r="E110" s="35"/>
      <c r="F110" s="35"/>
      <c r="G110" s="39">
        <v>2015</v>
      </c>
      <c r="H110" s="40" t="s">
        <v>155</v>
      </c>
      <c r="I110" s="40">
        <v>145</v>
      </c>
      <c r="J110" s="41" t="s">
        <v>156</v>
      </c>
      <c r="K110" s="42">
        <v>145006.96</v>
      </c>
      <c r="L110" s="42">
        <v>145006.96</v>
      </c>
      <c r="M110" s="38">
        <f t="shared" si="2"/>
        <v>0</v>
      </c>
      <c r="O110" s="47"/>
      <c r="P110" s="48"/>
    </row>
    <row r="111" spans="2:16" s="28" customFormat="1">
      <c r="B111" s="35"/>
      <c r="C111" s="35"/>
      <c r="D111" s="35"/>
      <c r="E111" s="35"/>
      <c r="F111" s="35"/>
      <c r="G111" s="39">
        <v>2015</v>
      </c>
      <c r="H111" s="40" t="s">
        <v>155</v>
      </c>
      <c r="I111" s="40">
        <v>145</v>
      </c>
      <c r="J111" s="41" t="s">
        <v>157</v>
      </c>
      <c r="K111" s="42">
        <v>6925.16</v>
      </c>
      <c r="L111" s="42">
        <v>6925.16</v>
      </c>
      <c r="M111" s="38">
        <f t="shared" si="2"/>
        <v>0</v>
      </c>
      <c r="O111" s="47"/>
      <c r="P111" s="48"/>
    </row>
    <row r="112" spans="2:16" s="28" customFormat="1">
      <c r="B112" s="35"/>
      <c r="C112" s="35"/>
      <c r="D112" s="35"/>
      <c r="E112" s="35"/>
      <c r="F112" s="35"/>
      <c r="G112" s="39">
        <v>2015</v>
      </c>
      <c r="H112" s="40" t="s">
        <v>155</v>
      </c>
      <c r="I112" s="40">
        <v>145</v>
      </c>
      <c r="J112" s="41" t="s">
        <v>158</v>
      </c>
      <c r="K112" s="42">
        <v>27574.880000000001</v>
      </c>
      <c r="L112" s="42">
        <v>27574.879999999986</v>
      </c>
      <c r="M112" s="38">
        <f>+K112-L112</f>
        <v>0</v>
      </c>
      <c r="O112" s="47"/>
      <c r="P112" s="48"/>
    </row>
    <row r="113" spans="2:18" s="28" customFormat="1">
      <c r="B113" s="35"/>
      <c r="C113" s="35"/>
      <c r="D113" s="35"/>
      <c r="E113" s="35"/>
      <c r="F113" s="35"/>
      <c r="G113" s="39">
        <v>2015</v>
      </c>
      <c r="H113" s="40" t="s">
        <v>159</v>
      </c>
      <c r="I113" s="40">
        <v>299</v>
      </c>
      <c r="J113" s="41" t="s">
        <v>160</v>
      </c>
      <c r="K113" s="42">
        <v>14400.01</v>
      </c>
      <c r="L113" s="42">
        <v>14400.01</v>
      </c>
      <c r="M113" s="38">
        <f>+K113-L113</f>
        <v>0</v>
      </c>
      <c r="O113" s="47"/>
      <c r="P113" s="48"/>
    </row>
    <row r="114" spans="2:18" s="28" customFormat="1">
      <c r="B114" s="35"/>
      <c r="C114" s="35"/>
      <c r="D114" s="35"/>
      <c r="E114" s="35"/>
      <c r="F114" s="35"/>
      <c r="G114" s="39">
        <v>2015</v>
      </c>
      <c r="H114" s="40" t="s">
        <v>161</v>
      </c>
      <c r="I114" s="40" t="s">
        <v>162</v>
      </c>
      <c r="J114" s="41" t="s">
        <v>163</v>
      </c>
      <c r="K114" s="42">
        <v>40194</v>
      </c>
      <c r="L114" s="42">
        <v>40193.999999999971</v>
      </c>
      <c r="M114" s="38">
        <f>+K114-L114</f>
        <v>0</v>
      </c>
      <c r="O114" s="47"/>
      <c r="P114" s="48"/>
    </row>
    <row r="115" spans="2:18" s="28" customFormat="1">
      <c r="B115" s="35"/>
      <c r="C115" s="35"/>
      <c r="D115" s="35"/>
      <c r="E115" s="35"/>
      <c r="F115" s="35"/>
      <c r="G115" s="39">
        <v>2015</v>
      </c>
      <c r="H115" s="40" t="s">
        <v>161</v>
      </c>
      <c r="I115" s="40" t="s">
        <v>162</v>
      </c>
      <c r="J115" s="41" t="s">
        <v>164</v>
      </c>
      <c r="K115" s="42">
        <v>24230</v>
      </c>
      <c r="L115" s="42">
        <v>24230</v>
      </c>
      <c r="M115" s="38">
        <f>+K115-L115</f>
        <v>0</v>
      </c>
      <c r="O115" s="47"/>
      <c r="P115" s="48"/>
    </row>
    <row r="116" spans="2:18" s="28" customFormat="1">
      <c r="B116" s="35"/>
      <c r="C116" s="35"/>
      <c r="D116" s="35"/>
      <c r="E116" s="35"/>
      <c r="F116" s="35"/>
      <c r="G116" s="39">
        <v>2015</v>
      </c>
      <c r="H116" s="40" t="s">
        <v>165</v>
      </c>
      <c r="I116" s="40" t="s">
        <v>166</v>
      </c>
      <c r="J116" s="41" t="s">
        <v>167</v>
      </c>
      <c r="K116" s="42">
        <v>67535.8</v>
      </c>
      <c r="L116" s="42">
        <v>67535.799999999945</v>
      </c>
      <c r="M116" s="38">
        <f t="shared" ref="M116:M180" si="3">+K116-L116</f>
        <v>0</v>
      </c>
      <c r="O116" s="47"/>
      <c r="P116" s="48"/>
    </row>
    <row r="117" spans="2:18" s="28" customFormat="1">
      <c r="B117" s="35"/>
      <c r="C117" s="35"/>
      <c r="D117" s="35"/>
      <c r="E117" s="35"/>
      <c r="F117" s="35"/>
      <c r="G117" s="39">
        <v>2015</v>
      </c>
      <c r="H117" s="40" t="s">
        <v>168</v>
      </c>
      <c r="I117" s="40" t="s">
        <v>169</v>
      </c>
      <c r="J117" s="41" t="s">
        <v>170</v>
      </c>
      <c r="K117" s="42">
        <v>16588</v>
      </c>
      <c r="L117" s="42">
        <v>16588.000000000011</v>
      </c>
      <c r="M117" s="38">
        <f t="shared" si="3"/>
        <v>0</v>
      </c>
      <c r="O117" s="47"/>
      <c r="P117" s="48"/>
    </row>
    <row r="118" spans="2:18" s="28" customFormat="1">
      <c r="B118" s="35"/>
      <c r="C118" s="35"/>
      <c r="D118" s="35"/>
      <c r="E118" s="35"/>
      <c r="F118" s="35"/>
      <c r="G118" s="39">
        <v>2015</v>
      </c>
      <c r="H118" s="40" t="s">
        <v>168</v>
      </c>
      <c r="I118" s="40" t="s">
        <v>171</v>
      </c>
      <c r="J118" s="41" t="s">
        <v>172</v>
      </c>
      <c r="K118" s="42">
        <v>86531.36</v>
      </c>
      <c r="L118" s="42">
        <v>86531.36</v>
      </c>
      <c r="M118" s="38">
        <f t="shared" si="3"/>
        <v>0</v>
      </c>
      <c r="O118" s="47"/>
      <c r="P118" s="48"/>
    </row>
    <row r="119" spans="2:18" s="28" customFormat="1">
      <c r="B119" s="35"/>
      <c r="C119" s="35"/>
      <c r="D119" s="35"/>
      <c r="E119" s="35"/>
      <c r="F119" s="35"/>
      <c r="G119" s="39">
        <v>2015</v>
      </c>
      <c r="H119" s="40" t="s">
        <v>173</v>
      </c>
      <c r="I119" s="40" t="s">
        <v>174</v>
      </c>
      <c r="J119" s="41" t="s">
        <v>175</v>
      </c>
      <c r="K119" s="42">
        <v>55624.32</v>
      </c>
      <c r="L119" s="42">
        <v>55624.32</v>
      </c>
      <c r="M119" s="38">
        <f t="shared" si="3"/>
        <v>0</v>
      </c>
      <c r="O119" s="47"/>
      <c r="P119" s="48"/>
    </row>
    <row r="120" spans="2:18" s="28" customFormat="1">
      <c r="B120" s="35"/>
      <c r="C120" s="35"/>
      <c r="D120" s="35"/>
      <c r="E120" s="35"/>
      <c r="F120" s="35"/>
      <c r="G120" s="39">
        <v>2015</v>
      </c>
      <c r="H120" s="40" t="s">
        <v>173</v>
      </c>
      <c r="I120" s="40" t="s">
        <v>174</v>
      </c>
      <c r="J120" s="41" t="s">
        <v>176</v>
      </c>
      <c r="K120" s="42">
        <v>27812.16</v>
      </c>
      <c r="L120" s="42">
        <v>27812.16</v>
      </c>
      <c r="M120" s="38">
        <f t="shared" si="3"/>
        <v>0</v>
      </c>
      <c r="O120" s="47"/>
      <c r="P120" s="48"/>
    </row>
    <row r="121" spans="2:18" s="28" customFormat="1">
      <c r="B121" s="35"/>
      <c r="C121" s="35"/>
      <c r="D121" s="35"/>
      <c r="E121" s="35"/>
      <c r="F121" s="35"/>
      <c r="G121" s="39">
        <v>2015</v>
      </c>
      <c r="H121" s="40" t="s">
        <v>177</v>
      </c>
      <c r="I121" s="40">
        <v>1742</v>
      </c>
      <c r="J121" s="41" t="s">
        <v>178</v>
      </c>
      <c r="K121" s="42">
        <v>283050.71000000002</v>
      </c>
      <c r="L121" s="42">
        <v>283050.71000000002</v>
      </c>
      <c r="M121" s="38">
        <f t="shared" si="3"/>
        <v>0</v>
      </c>
      <c r="O121" s="47"/>
      <c r="P121" s="48"/>
    </row>
    <row r="122" spans="2:18" s="28" customFormat="1">
      <c r="B122" s="35"/>
      <c r="C122" s="35"/>
      <c r="D122" s="35"/>
      <c r="E122" s="35"/>
      <c r="F122" s="35"/>
      <c r="G122" s="39">
        <v>2016</v>
      </c>
      <c r="H122" s="40" t="s">
        <v>179</v>
      </c>
      <c r="I122" s="40" t="s">
        <v>180</v>
      </c>
      <c r="J122" s="41" t="s">
        <v>181</v>
      </c>
      <c r="K122" s="42">
        <v>33750</v>
      </c>
      <c r="L122" s="42">
        <v>33750</v>
      </c>
      <c r="M122" s="38">
        <f t="shared" si="3"/>
        <v>0</v>
      </c>
      <c r="O122" s="47"/>
      <c r="P122" s="48"/>
    </row>
    <row r="123" spans="2:18" s="28" customFormat="1">
      <c r="B123" s="35"/>
      <c r="C123" s="35"/>
      <c r="D123" s="35"/>
      <c r="E123" s="35"/>
      <c r="F123" s="35"/>
      <c r="G123" s="39">
        <v>2016</v>
      </c>
      <c r="H123" s="40" t="s">
        <v>179</v>
      </c>
      <c r="I123" s="40" t="s">
        <v>180</v>
      </c>
      <c r="J123" s="41" t="s">
        <v>182</v>
      </c>
      <c r="K123" s="42">
        <v>14210</v>
      </c>
      <c r="L123" s="42">
        <v>14210</v>
      </c>
      <c r="M123" s="38">
        <f t="shared" si="3"/>
        <v>0</v>
      </c>
      <c r="O123" s="47"/>
      <c r="P123" s="48"/>
    </row>
    <row r="124" spans="2:18" s="28" customFormat="1">
      <c r="B124" s="35"/>
      <c r="C124" s="35"/>
      <c r="D124" s="35"/>
      <c r="E124" s="35"/>
      <c r="F124" s="35"/>
      <c r="G124" s="39">
        <v>2016</v>
      </c>
      <c r="H124" s="40" t="s">
        <v>183</v>
      </c>
      <c r="I124" s="40" t="s">
        <v>184</v>
      </c>
      <c r="J124" s="41" t="s">
        <v>185</v>
      </c>
      <c r="K124" s="42">
        <v>23798.84</v>
      </c>
      <c r="L124" s="42">
        <v>23798.84</v>
      </c>
      <c r="M124" s="38">
        <f t="shared" si="3"/>
        <v>0</v>
      </c>
      <c r="O124" s="47"/>
      <c r="P124" s="48"/>
    </row>
    <row r="125" spans="2:18" s="28" customFormat="1">
      <c r="B125" s="35"/>
      <c r="C125" s="35"/>
      <c r="D125" s="35"/>
      <c r="E125" s="35"/>
      <c r="F125" s="35"/>
      <c r="G125" s="39">
        <v>2016</v>
      </c>
      <c r="H125" s="40" t="s">
        <v>183</v>
      </c>
      <c r="I125" s="40" t="s">
        <v>184</v>
      </c>
      <c r="J125" s="41" t="s">
        <v>186</v>
      </c>
      <c r="K125" s="42">
        <v>9298.84</v>
      </c>
      <c r="L125" s="42">
        <v>9298.84</v>
      </c>
      <c r="M125" s="38">
        <f t="shared" si="3"/>
        <v>0</v>
      </c>
      <c r="O125" s="47"/>
      <c r="P125" s="48"/>
    </row>
    <row r="126" spans="2:18" s="28" customFormat="1">
      <c r="B126" s="35"/>
      <c r="C126" s="35"/>
      <c r="D126" s="35"/>
      <c r="E126" s="35"/>
      <c r="F126" s="35"/>
      <c r="G126" s="39">
        <v>2016</v>
      </c>
      <c r="H126" s="40" t="s">
        <v>187</v>
      </c>
      <c r="I126" s="40" t="s">
        <v>188</v>
      </c>
      <c r="J126" s="41" t="s">
        <v>189</v>
      </c>
      <c r="K126" s="42">
        <v>15587</v>
      </c>
      <c r="L126" s="42">
        <v>15586.999999999989</v>
      </c>
      <c r="M126" s="38">
        <f t="shared" si="3"/>
        <v>0</v>
      </c>
      <c r="O126" s="47"/>
      <c r="P126" s="48"/>
    </row>
    <row r="127" spans="2:18" s="28" customFormat="1">
      <c r="B127" s="35"/>
      <c r="C127" s="35"/>
      <c r="D127" s="35"/>
      <c r="E127" s="35"/>
      <c r="F127" s="35"/>
      <c r="G127" s="39">
        <v>2016</v>
      </c>
      <c r="H127" s="40" t="s">
        <v>190</v>
      </c>
      <c r="I127" s="40">
        <v>1291</v>
      </c>
      <c r="J127" s="41" t="s">
        <v>191</v>
      </c>
      <c r="K127" s="42">
        <v>15808</v>
      </c>
      <c r="L127" s="42">
        <v>15808.000000000011</v>
      </c>
      <c r="M127" s="38">
        <f t="shared" si="3"/>
        <v>0</v>
      </c>
      <c r="O127" s="47"/>
      <c r="P127" s="48"/>
    </row>
    <row r="128" spans="2:18" s="28" customFormat="1">
      <c r="B128" s="35"/>
      <c r="C128" s="35"/>
      <c r="D128" s="35"/>
      <c r="E128" s="35"/>
      <c r="F128" s="35"/>
      <c r="G128" s="39">
        <v>2016</v>
      </c>
      <c r="H128" s="40" t="s">
        <v>192</v>
      </c>
      <c r="I128" s="40" t="s">
        <v>193</v>
      </c>
      <c r="J128" s="41" t="s">
        <v>194</v>
      </c>
      <c r="K128" s="42">
        <v>29777</v>
      </c>
      <c r="L128" s="42">
        <v>29776.999999999982</v>
      </c>
      <c r="M128" s="38">
        <f t="shared" si="3"/>
        <v>0</v>
      </c>
      <c r="O128" s="47"/>
      <c r="P128" s="48"/>
      <c r="Q128" s="49"/>
      <c r="R128" s="48"/>
    </row>
    <row r="129" spans="2:18" s="28" customFormat="1">
      <c r="B129" s="35"/>
      <c r="C129" s="35"/>
      <c r="D129" s="35"/>
      <c r="E129" s="35"/>
      <c r="F129" s="35"/>
      <c r="G129" s="39">
        <v>2016</v>
      </c>
      <c r="H129" s="40" t="s">
        <v>195</v>
      </c>
      <c r="I129" s="40" t="s">
        <v>196</v>
      </c>
      <c r="J129" s="41" t="s">
        <v>197</v>
      </c>
      <c r="K129" s="42">
        <v>170868</v>
      </c>
      <c r="L129" s="42">
        <v>170868.00000000006</v>
      </c>
      <c r="M129" s="38">
        <f t="shared" si="3"/>
        <v>0</v>
      </c>
      <c r="O129" s="47"/>
      <c r="P129" s="48"/>
      <c r="Q129" s="49"/>
      <c r="R129" s="48"/>
    </row>
    <row r="130" spans="2:18" s="28" customFormat="1">
      <c r="B130" s="35"/>
      <c r="C130" s="35"/>
      <c r="D130" s="35"/>
      <c r="E130" s="35"/>
      <c r="F130" s="35"/>
      <c r="G130" s="39">
        <v>2016</v>
      </c>
      <c r="H130" s="40" t="s">
        <v>195</v>
      </c>
      <c r="I130" s="40" t="s">
        <v>196</v>
      </c>
      <c r="J130" s="41" t="s">
        <v>198</v>
      </c>
      <c r="K130" s="42">
        <v>341994.68</v>
      </c>
      <c r="L130" s="42">
        <v>341994.68000000023</v>
      </c>
      <c r="M130" s="38">
        <f t="shared" si="3"/>
        <v>0</v>
      </c>
      <c r="O130" s="47"/>
      <c r="P130" s="48"/>
      <c r="Q130" s="49"/>
      <c r="R130" s="48"/>
    </row>
    <row r="131" spans="2:18" s="28" customFormat="1">
      <c r="B131" s="35"/>
      <c r="C131" s="35"/>
      <c r="D131" s="35"/>
      <c r="E131" s="35"/>
      <c r="F131" s="35"/>
      <c r="G131" s="39">
        <v>2016</v>
      </c>
      <c r="H131" s="40" t="s">
        <v>195</v>
      </c>
      <c r="I131" s="40" t="s">
        <v>196</v>
      </c>
      <c r="J131" s="41" t="s">
        <v>199</v>
      </c>
      <c r="K131" s="42">
        <v>30160</v>
      </c>
      <c r="L131" s="42">
        <v>30160</v>
      </c>
      <c r="M131" s="38">
        <f t="shared" si="3"/>
        <v>0</v>
      </c>
      <c r="O131" s="47"/>
      <c r="P131" s="48"/>
      <c r="Q131" s="49"/>
      <c r="R131" s="48"/>
    </row>
    <row r="132" spans="2:18" s="28" customFormat="1">
      <c r="B132" s="35"/>
      <c r="C132" s="35"/>
      <c r="D132" s="35"/>
      <c r="E132" s="35"/>
      <c r="F132" s="35"/>
      <c r="G132" s="39">
        <v>2016</v>
      </c>
      <c r="H132" s="40" t="s">
        <v>200</v>
      </c>
      <c r="I132" s="40" t="s">
        <v>201</v>
      </c>
      <c r="J132" s="41" t="s">
        <v>202</v>
      </c>
      <c r="K132" s="42">
        <v>13618.01</v>
      </c>
      <c r="L132" s="42">
        <v>13618.009999999997</v>
      </c>
      <c r="M132" s="38">
        <f t="shared" si="3"/>
        <v>0</v>
      </c>
      <c r="O132" s="47"/>
      <c r="P132" s="48"/>
      <c r="Q132" s="49"/>
      <c r="R132" s="48"/>
    </row>
    <row r="133" spans="2:18" s="28" customFormat="1">
      <c r="B133" s="35"/>
      <c r="C133" s="35"/>
      <c r="D133" s="35"/>
      <c r="E133" s="35"/>
      <c r="F133" s="35"/>
      <c r="G133" s="39">
        <v>2016</v>
      </c>
      <c r="H133" s="40" t="s">
        <v>203</v>
      </c>
      <c r="I133" s="40">
        <v>2177</v>
      </c>
      <c r="J133" s="41" t="s">
        <v>204</v>
      </c>
      <c r="K133" s="42">
        <v>194948.06</v>
      </c>
      <c r="L133" s="42">
        <v>194948.05999999991</v>
      </c>
      <c r="M133" s="38">
        <f t="shared" si="3"/>
        <v>0</v>
      </c>
      <c r="O133" s="47"/>
      <c r="P133" s="48"/>
      <c r="Q133" s="49"/>
      <c r="R133" s="48"/>
    </row>
    <row r="134" spans="2:18" s="28" customFormat="1">
      <c r="B134" s="35"/>
      <c r="C134" s="35"/>
      <c r="D134" s="35"/>
      <c r="E134" s="35"/>
      <c r="F134" s="35"/>
      <c r="G134" s="39">
        <v>2016</v>
      </c>
      <c r="H134" s="40" t="s">
        <v>205</v>
      </c>
      <c r="I134" s="40" t="s">
        <v>206</v>
      </c>
      <c r="J134" s="41" t="s">
        <v>207</v>
      </c>
      <c r="K134" s="42">
        <v>95120</v>
      </c>
      <c r="L134" s="42">
        <v>95120</v>
      </c>
      <c r="M134" s="38">
        <f t="shared" si="3"/>
        <v>0</v>
      </c>
      <c r="O134" s="47"/>
      <c r="P134" s="48"/>
      <c r="Q134" s="49"/>
      <c r="R134" s="48"/>
    </row>
    <row r="135" spans="2:18" s="28" customFormat="1">
      <c r="B135" s="35"/>
      <c r="C135" s="35"/>
      <c r="D135" s="35"/>
      <c r="E135" s="35"/>
      <c r="F135" s="35"/>
      <c r="G135" s="39">
        <v>2016</v>
      </c>
      <c r="H135" s="40" t="s">
        <v>205</v>
      </c>
      <c r="I135" s="40" t="s">
        <v>208</v>
      </c>
      <c r="J135" s="41" t="s">
        <v>209</v>
      </c>
      <c r="K135" s="42">
        <v>40514.71</v>
      </c>
      <c r="L135" s="42">
        <v>40514.709999999992</v>
      </c>
      <c r="M135" s="38">
        <f t="shared" si="3"/>
        <v>0</v>
      </c>
      <c r="O135" s="47"/>
      <c r="P135" s="48"/>
      <c r="Q135" s="49"/>
      <c r="R135" s="48"/>
    </row>
    <row r="136" spans="2:18" s="28" customFormat="1">
      <c r="B136" s="35"/>
      <c r="C136" s="35"/>
      <c r="D136" s="35"/>
      <c r="E136" s="35"/>
      <c r="F136" s="35"/>
      <c r="G136" s="39">
        <v>2016</v>
      </c>
      <c r="H136" s="40" t="s">
        <v>205</v>
      </c>
      <c r="I136" s="40" t="s">
        <v>210</v>
      </c>
      <c r="J136" s="41" t="s">
        <v>211</v>
      </c>
      <c r="K136" s="42">
        <v>17458</v>
      </c>
      <c r="L136" s="42">
        <v>17458.000000000011</v>
      </c>
      <c r="M136" s="38">
        <f t="shared" si="3"/>
        <v>0</v>
      </c>
      <c r="O136" s="47"/>
      <c r="P136" s="48"/>
      <c r="Q136" s="49"/>
      <c r="R136" s="48"/>
    </row>
    <row r="137" spans="2:18" s="28" customFormat="1">
      <c r="B137" s="35"/>
      <c r="C137" s="35"/>
      <c r="D137" s="35"/>
      <c r="E137" s="35"/>
      <c r="F137" s="35"/>
      <c r="G137" s="39">
        <v>2016</v>
      </c>
      <c r="H137" s="40" t="s">
        <v>212</v>
      </c>
      <c r="I137" s="40" t="s">
        <v>213</v>
      </c>
      <c r="J137" s="41" t="s">
        <v>214</v>
      </c>
      <c r="K137" s="42">
        <v>451931.65</v>
      </c>
      <c r="L137" s="42">
        <v>451931.65</v>
      </c>
      <c r="M137" s="38">
        <f t="shared" si="3"/>
        <v>0</v>
      </c>
      <c r="O137" s="47"/>
      <c r="P137" s="48"/>
      <c r="Q137" s="49"/>
      <c r="R137" s="48"/>
    </row>
    <row r="138" spans="2:18" s="28" customFormat="1">
      <c r="B138" s="35"/>
      <c r="C138" s="35"/>
      <c r="D138" s="35"/>
      <c r="E138" s="35"/>
      <c r="F138" s="35"/>
      <c r="G138" s="39">
        <v>2016</v>
      </c>
      <c r="H138" s="40" t="s">
        <v>212</v>
      </c>
      <c r="I138" s="40" t="s">
        <v>213</v>
      </c>
      <c r="J138" s="41" t="s">
        <v>215</v>
      </c>
      <c r="K138" s="42">
        <v>267536.37</v>
      </c>
      <c r="L138" s="42">
        <v>267536.37</v>
      </c>
      <c r="M138" s="38">
        <f t="shared" si="3"/>
        <v>0</v>
      </c>
      <c r="O138" s="47"/>
      <c r="P138" s="48"/>
      <c r="Q138" s="49"/>
      <c r="R138" s="48"/>
    </row>
    <row r="139" spans="2:18" s="28" customFormat="1">
      <c r="B139" s="35"/>
      <c r="C139" s="35"/>
      <c r="D139" s="35"/>
      <c r="E139" s="35"/>
      <c r="F139" s="35"/>
      <c r="G139" s="39">
        <v>2017</v>
      </c>
      <c r="H139" s="40" t="s">
        <v>216</v>
      </c>
      <c r="I139" s="40" t="s">
        <v>217</v>
      </c>
      <c r="J139" s="41" t="s">
        <v>218</v>
      </c>
      <c r="K139" s="42">
        <v>115453.25</v>
      </c>
      <c r="L139" s="42">
        <v>115453.25000000007</v>
      </c>
      <c r="M139" s="38">
        <f t="shared" si="3"/>
        <v>0</v>
      </c>
      <c r="O139" s="47"/>
      <c r="P139" s="48"/>
      <c r="Q139" s="49"/>
      <c r="R139" s="48"/>
    </row>
    <row r="140" spans="2:18" s="28" customFormat="1">
      <c r="B140" s="35"/>
      <c r="C140" s="35"/>
      <c r="D140" s="35"/>
      <c r="E140" s="35"/>
      <c r="F140" s="35"/>
      <c r="G140" s="39">
        <v>2017</v>
      </c>
      <c r="H140" s="40" t="s">
        <v>216</v>
      </c>
      <c r="I140" s="40" t="s">
        <v>217</v>
      </c>
      <c r="J140" s="41" t="s">
        <v>219</v>
      </c>
      <c r="K140" s="42">
        <v>94500.03</v>
      </c>
      <c r="L140" s="42">
        <v>94500.030000000072</v>
      </c>
      <c r="M140" s="38">
        <f t="shared" si="3"/>
        <v>0</v>
      </c>
      <c r="O140" s="47"/>
      <c r="P140" s="48"/>
      <c r="Q140" s="49"/>
      <c r="R140" s="48"/>
    </row>
    <row r="141" spans="2:18" s="28" customFormat="1">
      <c r="B141" s="35"/>
      <c r="C141" s="35"/>
      <c r="D141" s="35"/>
      <c r="E141" s="35"/>
      <c r="F141" s="35"/>
      <c r="G141" s="39">
        <v>2017</v>
      </c>
      <c r="H141" s="40" t="s">
        <v>216</v>
      </c>
      <c r="I141" s="40" t="s">
        <v>217</v>
      </c>
      <c r="J141" s="41" t="s">
        <v>220</v>
      </c>
      <c r="K141" s="42">
        <v>4000</v>
      </c>
      <c r="L141" s="42">
        <v>4000</v>
      </c>
      <c r="M141" s="38">
        <f t="shared" si="3"/>
        <v>0</v>
      </c>
      <c r="O141" s="47"/>
      <c r="P141" s="48"/>
      <c r="Q141" s="49"/>
      <c r="R141" s="48"/>
    </row>
    <row r="142" spans="2:18" s="28" customFormat="1">
      <c r="B142" s="35"/>
      <c r="C142" s="35"/>
      <c r="D142" s="35"/>
      <c r="E142" s="35"/>
      <c r="F142" s="35"/>
      <c r="G142" s="39">
        <v>2017</v>
      </c>
      <c r="H142" s="40" t="s">
        <v>216</v>
      </c>
      <c r="I142" s="40" t="s">
        <v>217</v>
      </c>
      <c r="J142" s="41" t="s">
        <v>221</v>
      </c>
      <c r="K142" s="42">
        <v>46500</v>
      </c>
      <c r="L142" s="42">
        <v>46500</v>
      </c>
      <c r="M142" s="38">
        <f t="shared" si="3"/>
        <v>0</v>
      </c>
      <c r="O142" s="47"/>
      <c r="P142" s="48"/>
      <c r="Q142" s="49"/>
      <c r="R142" s="48"/>
    </row>
    <row r="143" spans="2:18" s="28" customFormat="1">
      <c r="B143" s="35"/>
      <c r="C143" s="35"/>
      <c r="D143" s="35"/>
      <c r="E143" s="35"/>
      <c r="F143" s="35"/>
      <c r="G143" s="39">
        <v>2017</v>
      </c>
      <c r="H143" s="40" t="s">
        <v>216</v>
      </c>
      <c r="I143" s="40" t="s">
        <v>217</v>
      </c>
      <c r="J143" s="41" t="s">
        <v>222</v>
      </c>
      <c r="K143" s="42">
        <v>508500.04</v>
      </c>
      <c r="L143" s="42">
        <v>508500.03999999969</v>
      </c>
      <c r="M143" s="38">
        <f t="shared" si="3"/>
        <v>0</v>
      </c>
      <c r="O143" s="47"/>
      <c r="P143" s="48"/>
      <c r="Q143" s="49"/>
      <c r="R143" s="48"/>
    </row>
    <row r="144" spans="2:18" s="28" customFormat="1">
      <c r="B144" s="35"/>
      <c r="C144" s="35"/>
      <c r="D144" s="35"/>
      <c r="E144" s="35"/>
      <c r="F144" s="35"/>
      <c r="G144" s="39">
        <v>2017</v>
      </c>
      <c r="H144" s="40" t="s">
        <v>223</v>
      </c>
      <c r="I144" s="40">
        <v>75</v>
      </c>
      <c r="J144" s="41" t="s">
        <v>224</v>
      </c>
      <c r="K144" s="42">
        <v>14250.08</v>
      </c>
      <c r="L144" s="42">
        <v>14250.080000000011</v>
      </c>
      <c r="M144" s="38">
        <f t="shared" si="3"/>
        <v>0</v>
      </c>
      <c r="O144" s="47"/>
      <c r="P144" s="48"/>
      <c r="Q144" s="49"/>
      <c r="R144" s="48"/>
    </row>
    <row r="145" spans="2:18" s="28" customFormat="1">
      <c r="B145" s="35"/>
      <c r="C145" s="35"/>
      <c r="D145" s="35"/>
      <c r="E145" s="35"/>
      <c r="F145" s="35"/>
      <c r="G145" s="39">
        <v>2017</v>
      </c>
      <c r="H145" s="40" t="s">
        <v>223</v>
      </c>
      <c r="I145" s="40">
        <v>75</v>
      </c>
      <c r="J145" s="41" t="s">
        <v>225</v>
      </c>
      <c r="K145" s="42">
        <v>9100</v>
      </c>
      <c r="L145" s="42">
        <v>9100</v>
      </c>
      <c r="M145" s="38">
        <f t="shared" si="3"/>
        <v>0</v>
      </c>
      <c r="O145" s="47"/>
      <c r="P145" s="48"/>
      <c r="Q145" s="49"/>
      <c r="R145" s="48"/>
    </row>
    <row r="146" spans="2:18" s="28" customFormat="1">
      <c r="B146" s="35"/>
      <c r="C146" s="35"/>
      <c r="D146" s="35"/>
      <c r="E146" s="35"/>
      <c r="F146" s="35"/>
      <c r="G146" s="39">
        <v>2017</v>
      </c>
      <c r="H146" s="40" t="s">
        <v>223</v>
      </c>
      <c r="I146" s="40">
        <v>75</v>
      </c>
      <c r="J146" s="41" t="s">
        <v>226</v>
      </c>
      <c r="K146" s="42">
        <v>22399.99</v>
      </c>
      <c r="L146" s="42">
        <v>22399.99</v>
      </c>
      <c r="M146" s="38">
        <f t="shared" si="3"/>
        <v>0</v>
      </c>
      <c r="O146" s="47"/>
      <c r="P146" s="48"/>
      <c r="Q146" s="49"/>
      <c r="R146" s="48"/>
    </row>
    <row r="147" spans="2:18" s="28" customFormat="1">
      <c r="B147" s="35"/>
      <c r="C147" s="35"/>
      <c r="D147" s="35"/>
      <c r="E147" s="35"/>
      <c r="F147" s="35"/>
      <c r="G147" s="39">
        <v>2017</v>
      </c>
      <c r="H147" s="40" t="s">
        <v>227</v>
      </c>
      <c r="I147" s="40">
        <v>85</v>
      </c>
      <c r="J147" s="41" t="s">
        <v>228</v>
      </c>
      <c r="K147" s="42">
        <v>11020</v>
      </c>
      <c r="L147" s="42">
        <v>11020</v>
      </c>
      <c r="M147" s="38">
        <f t="shared" si="3"/>
        <v>0</v>
      </c>
      <c r="O147" s="47"/>
      <c r="P147" s="48"/>
      <c r="Q147" s="49"/>
      <c r="R147" s="48"/>
    </row>
    <row r="148" spans="2:18" s="28" customFormat="1">
      <c r="B148" s="35"/>
      <c r="C148" s="35"/>
      <c r="D148" s="35"/>
      <c r="E148" s="35"/>
      <c r="F148" s="35"/>
      <c r="G148" s="39">
        <v>2017</v>
      </c>
      <c r="H148" s="40" t="s">
        <v>229</v>
      </c>
      <c r="I148" s="40" t="s">
        <v>230</v>
      </c>
      <c r="J148" s="41" t="s">
        <v>231</v>
      </c>
      <c r="K148" s="42">
        <v>109048.77</v>
      </c>
      <c r="L148" s="42">
        <v>109048.76999999995</v>
      </c>
      <c r="M148" s="38">
        <f t="shared" si="3"/>
        <v>0</v>
      </c>
      <c r="O148" s="47"/>
      <c r="P148" s="48"/>
      <c r="Q148" s="49"/>
      <c r="R148" s="48"/>
    </row>
    <row r="149" spans="2:18" s="28" customFormat="1">
      <c r="B149" s="35"/>
      <c r="C149" s="35"/>
      <c r="D149" s="35"/>
      <c r="E149" s="35"/>
      <c r="F149" s="35"/>
      <c r="G149" s="39">
        <v>2017</v>
      </c>
      <c r="H149" s="40" t="s">
        <v>232</v>
      </c>
      <c r="I149" s="40" t="s">
        <v>233</v>
      </c>
      <c r="J149" s="41" t="s">
        <v>234</v>
      </c>
      <c r="K149" s="42">
        <v>25000</v>
      </c>
      <c r="L149" s="42">
        <v>25000</v>
      </c>
      <c r="M149" s="38">
        <f t="shared" si="3"/>
        <v>0</v>
      </c>
      <c r="O149" s="47"/>
      <c r="P149" s="48"/>
      <c r="Q149" s="49"/>
      <c r="R149" s="48"/>
    </row>
    <row r="150" spans="2:18" s="28" customFormat="1">
      <c r="B150" s="35"/>
      <c r="C150" s="35"/>
      <c r="D150" s="35"/>
      <c r="E150" s="35"/>
      <c r="F150" s="35"/>
      <c r="G150" s="39">
        <v>2017</v>
      </c>
      <c r="H150" s="40" t="s">
        <v>235</v>
      </c>
      <c r="I150" s="40" t="s">
        <v>236</v>
      </c>
      <c r="J150" s="41" t="s">
        <v>237</v>
      </c>
      <c r="K150" s="42">
        <v>23840</v>
      </c>
      <c r="L150" s="42">
        <v>23840</v>
      </c>
      <c r="M150" s="38">
        <f t="shared" si="3"/>
        <v>0</v>
      </c>
      <c r="O150" s="47"/>
      <c r="P150" s="48"/>
      <c r="Q150" s="49"/>
      <c r="R150" s="48"/>
    </row>
    <row r="151" spans="2:18" s="28" customFormat="1">
      <c r="B151" s="35"/>
      <c r="C151" s="35"/>
      <c r="D151" s="35"/>
      <c r="E151" s="35"/>
      <c r="F151" s="35"/>
      <c r="G151" s="39">
        <v>2018</v>
      </c>
      <c r="H151" s="40" t="s">
        <v>238</v>
      </c>
      <c r="I151" s="40" t="s">
        <v>239</v>
      </c>
      <c r="J151" s="41" t="s">
        <v>240</v>
      </c>
      <c r="K151" s="42">
        <v>29160</v>
      </c>
      <c r="L151" s="42">
        <v>29160</v>
      </c>
      <c r="M151" s="38">
        <f t="shared" si="3"/>
        <v>0</v>
      </c>
      <c r="O151" s="47"/>
      <c r="P151" s="48"/>
      <c r="Q151" s="49"/>
      <c r="R151" s="48"/>
    </row>
    <row r="152" spans="2:18" s="28" customFormat="1">
      <c r="B152" s="35"/>
      <c r="C152" s="35"/>
      <c r="D152" s="35"/>
      <c r="E152" s="35"/>
      <c r="F152" s="35"/>
      <c r="G152" s="39">
        <v>2018</v>
      </c>
      <c r="H152" s="40" t="s">
        <v>241</v>
      </c>
      <c r="I152" s="40" t="s">
        <v>242</v>
      </c>
      <c r="J152" s="41" t="s">
        <v>243</v>
      </c>
      <c r="K152" s="42">
        <v>24000</v>
      </c>
      <c r="L152" s="42">
        <v>24000</v>
      </c>
      <c r="M152" s="38">
        <f t="shared" si="3"/>
        <v>0</v>
      </c>
      <c r="O152" s="47"/>
      <c r="P152" s="48"/>
      <c r="Q152" s="49"/>
      <c r="R152" s="48"/>
    </row>
    <row r="153" spans="2:18" s="28" customFormat="1">
      <c r="B153" s="35"/>
      <c r="C153" s="35"/>
      <c r="D153" s="35"/>
      <c r="E153" s="35"/>
      <c r="F153" s="35"/>
      <c r="G153" s="39">
        <v>2018</v>
      </c>
      <c r="H153" s="40" t="s">
        <v>244</v>
      </c>
      <c r="I153" s="40" t="s">
        <v>245</v>
      </c>
      <c r="J153" s="41" t="s">
        <v>246</v>
      </c>
      <c r="K153" s="42">
        <v>23325</v>
      </c>
      <c r="L153" s="42">
        <v>23325</v>
      </c>
      <c r="M153" s="38">
        <f t="shared" si="3"/>
        <v>0</v>
      </c>
      <c r="O153" s="47"/>
      <c r="P153" s="48"/>
      <c r="Q153" s="49"/>
      <c r="R153" s="48"/>
    </row>
    <row r="154" spans="2:18" s="28" customFormat="1">
      <c r="B154" s="35"/>
      <c r="C154" s="35"/>
      <c r="D154" s="35"/>
      <c r="E154" s="35"/>
      <c r="F154" s="35"/>
      <c r="G154" s="39">
        <v>2018</v>
      </c>
      <c r="H154" s="40" t="s">
        <v>247</v>
      </c>
      <c r="I154" s="40" t="s">
        <v>248</v>
      </c>
      <c r="J154" s="41" t="s">
        <v>249</v>
      </c>
      <c r="K154" s="42">
        <v>6050</v>
      </c>
      <c r="L154" s="42">
        <v>6050</v>
      </c>
      <c r="M154" s="38">
        <f t="shared" si="3"/>
        <v>0</v>
      </c>
      <c r="O154" s="47"/>
      <c r="P154" s="48"/>
      <c r="Q154" s="49"/>
      <c r="R154" s="48"/>
    </row>
    <row r="155" spans="2:18" s="28" customFormat="1">
      <c r="B155" s="35"/>
      <c r="C155" s="35"/>
      <c r="D155" s="35"/>
      <c r="E155" s="35"/>
      <c r="F155" s="35"/>
      <c r="G155" s="39">
        <v>2018</v>
      </c>
      <c r="H155" s="40" t="s">
        <v>250</v>
      </c>
      <c r="I155" s="40" t="s">
        <v>251</v>
      </c>
      <c r="J155" s="41" t="s">
        <v>252</v>
      </c>
      <c r="K155" s="42">
        <v>33762.959999999999</v>
      </c>
      <c r="L155" s="42">
        <v>33762.959999999999</v>
      </c>
      <c r="M155" s="38">
        <f t="shared" si="3"/>
        <v>0</v>
      </c>
      <c r="O155" s="47"/>
      <c r="P155" s="48"/>
      <c r="Q155" s="49"/>
      <c r="R155" s="48"/>
    </row>
    <row r="156" spans="2:18" s="28" customFormat="1">
      <c r="B156" s="35"/>
      <c r="C156" s="35"/>
      <c r="D156" s="35"/>
      <c r="E156" s="35"/>
      <c r="F156" s="35"/>
      <c r="G156" s="39">
        <v>2018</v>
      </c>
      <c r="H156" s="40" t="s">
        <v>253</v>
      </c>
      <c r="I156" s="40" t="s">
        <v>254</v>
      </c>
      <c r="J156" s="41" t="s">
        <v>255</v>
      </c>
      <c r="K156" s="42">
        <v>134348.04</v>
      </c>
      <c r="L156" s="42">
        <v>134348.04</v>
      </c>
      <c r="M156" s="38">
        <f t="shared" si="3"/>
        <v>0</v>
      </c>
      <c r="O156" s="47"/>
      <c r="P156" s="48"/>
      <c r="Q156" s="49"/>
      <c r="R156" s="48"/>
    </row>
    <row r="157" spans="2:18" s="28" customFormat="1">
      <c r="B157" s="35"/>
      <c r="C157" s="35"/>
      <c r="D157" s="35"/>
      <c r="E157" s="35"/>
      <c r="F157" s="35"/>
      <c r="G157" s="39">
        <v>2018</v>
      </c>
      <c r="H157" s="40" t="s">
        <v>256</v>
      </c>
      <c r="I157" s="40" t="s">
        <v>257</v>
      </c>
      <c r="J157" s="41" t="s">
        <v>258</v>
      </c>
      <c r="K157" s="42">
        <v>14300</v>
      </c>
      <c r="L157" s="42">
        <v>14300</v>
      </c>
      <c r="M157" s="38">
        <f t="shared" si="3"/>
        <v>0</v>
      </c>
      <c r="O157" s="47"/>
      <c r="P157" s="48"/>
      <c r="Q157" s="49"/>
      <c r="R157" s="48"/>
    </row>
    <row r="158" spans="2:18" s="28" customFormat="1">
      <c r="B158" s="35"/>
      <c r="C158" s="35"/>
      <c r="D158" s="35"/>
      <c r="E158" s="35"/>
      <c r="F158" s="35"/>
      <c r="G158" s="39">
        <v>2018</v>
      </c>
      <c r="H158" s="40" t="s">
        <v>256</v>
      </c>
      <c r="I158" s="40" t="s">
        <v>257</v>
      </c>
      <c r="J158" s="41" t="s">
        <v>259</v>
      </c>
      <c r="K158" s="42">
        <v>6500</v>
      </c>
      <c r="L158" s="42">
        <v>6500</v>
      </c>
      <c r="M158" s="38">
        <f t="shared" si="3"/>
        <v>0</v>
      </c>
      <c r="O158" s="47"/>
      <c r="P158" s="48"/>
      <c r="Q158" s="49"/>
      <c r="R158" s="48"/>
    </row>
    <row r="159" spans="2:18" s="28" customFormat="1">
      <c r="B159" s="35"/>
      <c r="C159" s="35"/>
      <c r="D159" s="35"/>
      <c r="E159" s="35"/>
      <c r="F159" s="35"/>
      <c r="G159" s="39">
        <v>2018</v>
      </c>
      <c r="H159" s="40" t="s">
        <v>256</v>
      </c>
      <c r="I159" s="40" t="s">
        <v>257</v>
      </c>
      <c r="J159" s="41" t="s">
        <v>260</v>
      </c>
      <c r="K159" s="42">
        <v>4750</v>
      </c>
      <c r="L159" s="42">
        <v>4750</v>
      </c>
      <c r="M159" s="38">
        <f t="shared" si="3"/>
        <v>0</v>
      </c>
      <c r="O159" s="47"/>
      <c r="P159" s="48"/>
      <c r="Q159" s="49"/>
      <c r="R159" s="48"/>
    </row>
    <row r="160" spans="2:18" s="28" customFormat="1">
      <c r="B160" s="35"/>
      <c r="C160" s="35"/>
      <c r="D160" s="35"/>
      <c r="E160" s="35"/>
      <c r="F160" s="35"/>
      <c r="G160" s="39">
        <v>2018</v>
      </c>
      <c r="H160" s="40" t="s">
        <v>261</v>
      </c>
      <c r="I160" s="40" t="s">
        <v>262</v>
      </c>
      <c r="J160" s="41" t="s">
        <v>263</v>
      </c>
      <c r="K160" s="42">
        <v>22620</v>
      </c>
      <c r="L160" s="42">
        <v>22620</v>
      </c>
      <c r="M160" s="38">
        <f t="shared" si="3"/>
        <v>0</v>
      </c>
      <c r="O160" s="47"/>
      <c r="P160" s="48"/>
      <c r="Q160" s="49"/>
      <c r="R160" s="48"/>
    </row>
    <row r="161" spans="2:18" s="28" customFormat="1">
      <c r="B161" s="35"/>
      <c r="C161" s="35"/>
      <c r="D161" s="35"/>
      <c r="E161" s="35"/>
      <c r="F161" s="35"/>
      <c r="G161" s="39">
        <v>2018</v>
      </c>
      <c r="H161" s="40" t="s">
        <v>264</v>
      </c>
      <c r="I161" s="40">
        <v>2450</v>
      </c>
      <c r="J161" s="41" t="s">
        <v>265</v>
      </c>
      <c r="K161" s="42">
        <v>39240</v>
      </c>
      <c r="L161" s="42">
        <v>39240</v>
      </c>
      <c r="M161" s="38">
        <f t="shared" si="3"/>
        <v>0</v>
      </c>
      <c r="O161" s="47"/>
      <c r="P161" s="48"/>
      <c r="Q161" s="49"/>
      <c r="R161" s="48"/>
    </row>
    <row r="162" spans="2:18" s="28" customFormat="1">
      <c r="B162" s="35"/>
      <c r="C162" s="35"/>
      <c r="D162" s="35"/>
      <c r="E162" s="35"/>
      <c r="F162" s="35"/>
      <c r="G162" s="39">
        <v>2018</v>
      </c>
      <c r="H162" s="40" t="s">
        <v>264</v>
      </c>
      <c r="I162" s="40">
        <v>2450</v>
      </c>
      <c r="J162" s="41" t="s">
        <v>266</v>
      </c>
      <c r="K162" s="42">
        <v>10140.01</v>
      </c>
      <c r="L162" s="42">
        <v>10140.009999999995</v>
      </c>
      <c r="M162" s="38">
        <f t="shared" si="3"/>
        <v>0</v>
      </c>
      <c r="O162" s="47"/>
      <c r="P162" s="48"/>
      <c r="Q162" s="49"/>
      <c r="R162" s="48"/>
    </row>
    <row r="163" spans="2:18" s="28" customFormat="1">
      <c r="B163" s="35"/>
      <c r="C163" s="35"/>
      <c r="D163" s="35"/>
      <c r="E163" s="35"/>
      <c r="F163" s="35"/>
      <c r="G163" s="39">
        <v>2018</v>
      </c>
      <c r="H163" s="40" t="s">
        <v>267</v>
      </c>
      <c r="I163" s="40" t="s">
        <v>268</v>
      </c>
      <c r="J163" s="41" t="s">
        <v>269</v>
      </c>
      <c r="K163" s="42">
        <v>19609.97</v>
      </c>
      <c r="L163" s="42">
        <v>19609.970000000016</v>
      </c>
      <c r="M163" s="38">
        <f t="shared" si="3"/>
        <v>0</v>
      </c>
      <c r="O163" s="47"/>
      <c r="P163" s="48"/>
      <c r="Q163" s="49"/>
      <c r="R163" s="48"/>
    </row>
    <row r="164" spans="2:18" s="28" customFormat="1">
      <c r="B164" s="35"/>
      <c r="C164" s="35"/>
      <c r="D164" s="35"/>
      <c r="E164" s="35"/>
      <c r="F164" s="35"/>
      <c r="G164" s="39">
        <v>2018</v>
      </c>
      <c r="H164" s="40" t="s">
        <v>270</v>
      </c>
      <c r="I164" s="40" t="s">
        <v>271</v>
      </c>
      <c r="J164" s="41" t="s">
        <v>272</v>
      </c>
      <c r="K164" s="42">
        <v>378160</v>
      </c>
      <c r="L164" s="42">
        <v>378160</v>
      </c>
      <c r="M164" s="38">
        <f t="shared" si="3"/>
        <v>0</v>
      </c>
      <c r="O164" s="47"/>
      <c r="P164" s="48"/>
      <c r="Q164" s="49"/>
      <c r="R164" s="48"/>
    </row>
    <row r="165" spans="2:18" s="28" customFormat="1">
      <c r="B165" s="35"/>
      <c r="C165" s="35"/>
      <c r="D165" s="35"/>
      <c r="E165" s="35"/>
      <c r="F165" s="35"/>
      <c r="G165" s="39">
        <v>2018</v>
      </c>
      <c r="H165" s="40" t="s">
        <v>273</v>
      </c>
      <c r="I165" s="40" t="s">
        <v>274</v>
      </c>
      <c r="J165" s="41" t="s">
        <v>275</v>
      </c>
      <c r="K165" s="42">
        <v>11368</v>
      </c>
      <c r="L165" s="42">
        <v>11368.000000000005</v>
      </c>
      <c r="M165" s="38">
        <f t="shared" si="3"/>
        <v>0</v>
      </c>
      <c r="O165" s="47"/>
      <c r="P165" s="48"/>
      <c r="Q165" s="49"/>
      <c r="R165" s="48"/>
    </row>
    <row r="166" spans="2:18" s="28" customFormat="1">
      <c r="B166" s="35"/>
      <c r="C166" s="35"/>
      <c r="D166" s="35"/>
      <c r="E166" s="35"/>
      <c r="F166" s="35"/>
      <c r="G166" s="39">
        <v>2018</v>
      </c>
      <c r="H166" s="40" t="s">
        <v>276</v>
      </c>
      <c r="I166" s="40" t="s">
        <v>277</v>
      </c>
      <c r="J166" s="41" t="s">
        <v>278</v>
      </c>
      <c r="K166" s="42">
        <v>35797.599999999999</v>
      </c>
      <c r="L166" s="42">
        <v>35797.599999999984</v>
      </c>
      <c r="M166" s="38">
        <f t="shared" si="3"/>
        <v>0</v>
      </c>
      <c r="O166" s="47"/>
      <c r="P166" s="48"/>
      <c r="Q166" s="49"/>
      <c r="R166" s="48"/>
    </row>
    <row r="167" spans="2:18" s="28" customFormat="1">
      <c r="B167" s="35"/>
      <c r="C167" s="35"/>
      <c r="D167" s="35"/>
      <c r="E167" s="35"/>
      <c r="F167" s="35"/>
      <c r="G167" s="39">
        <v>2019</v>
      </c>
      <c r="H167" s="40" t="s">
        <v>279</v>
      </c>
      <c r="I167" s="40">
        <v>505</v>
      </c>
      <c r="J167" s="41" t="s">
        <v>280</v>
      </c>
      <c r="K167" s="42">
        <v>10870</v>
      </c>
      <c r="L167" s="42">
        <v>10870</v>
      </c>
      <c r="M167" s="38">
        <f t="shared" si="3"/>
        <v>0</v>
      </c>
      <c r="O167" s="47"/>
      <c r="P167" s="48"/>
      <c r="Q167" s="49"/>
      <c r="R167" s="48"/>
    </row>
    <row r="168" spans="2:18" s="28" customFormat="1">
      <c r="B168" s="35"/>
      <c r="C168" s="35"/>
      <c r="D168" s="35"/>
      <c r="E168" s="35"/>
      <c r="F168" s="35"/>
      <c r="G168" s="39">
        <v>2019</v>
      </c>
      <c r="H168" s="40" t="s">
        <v>281</v>
      </c>
      <c r="I168" s="40" t="s">
        <v>282</v>
      </c>
      <c r="J168" s="41" t="s">
        <v>283</v>
      </c>
      <c r="K168" s="42">
        <v>533514.89</v>
      </c>
      <c r="L168" s="42">
        <v>533514.89</v>
      </c>
      <c r="M168" s="38">
        <f t="shared" si="3"/>
        <v>0</v>
      </c>
      <c r="O168" s="47"/>
      <c r="P168" s="48"/>
      <c r="Q168" s="49"/>
      <c r="R168" s="48"/>
    </row>
    <row r="169" spans="2:18" s="28" customFormat="1">
      <c r="B169" s="35"/>
      <c r="C169" s="35"/>
      <c r="D169" s="35"/>
      <c r="E169" s="35"/>
      <c r="F169" s="35"/>
      <c r="G169" s="39">
        <v>2019</v>
      </c>
      <c r="H169" s="40" t="s">
        <v>281</v>
      </c>
      <c r="I169" s="40">
        <v>3187</v>
      </c>
      <c r="J169" s="41" t="s">
        <v>284</v>
      </c>
      <c r="K169" s="42">
        <v>53356.52</v>
      </c>
      <c r="L169" s="42">
        <v>53356.520000000004</v>
      </c>
      <c r="M169" s="38">
        <f t="shared" si="3"/>
        <v>0</v>
      </c>
      <c r="O169" s="47"/>
      <c r="P169" s="48"/>
      <c r="Q169" s="49"/>
      <c r="R169" s="48"/>
    </row>
    <row r="170" spans="2:18" s="28" customFormat="1">
      <c r="B170" s="35"/>
      <c r="C170" s="35"/>
      <c r="D170" s="35"/>
      <c r="E170" s="35"/>
      <c r="F170" s="35"/>
      <c r="G170" s="39">
        <v>2019</v>
      </c>
      <c r="H170" s="40" t="s">
        <v>285</v>
      </c>
      <c r="I170" s="40">
        <v>2017</v>
      </c>
      <c r="J170" s="41" t="s">
        <v>286</v>
      </c>
      <c r="K170" s="42">
        <v>13060.44</v>
      </c>
      <c r="L170" s="42">
        <v>13060.44</v>
      </c>
      <c r="M170" s="38">
        <f t="shared" si="3"/>
        <v>0</v>
      </c>
      <c r="O170" s="47"/>
      <c r="P170" s="48"/>
      <c r="Q170" s="49"/>
      <c r="R170" s="48"/>
    </row>
    <row r="171" spans="2:18" s="28" customFormat="1">
      <c r="B171" s="35"/>
      <c r="C171" s="35"/>
      <c r="D171" s="35"/>
      <c r="E171" s="35"/>
      <c r="F171" s="35"/>
      <c r="G171" s="39">
        <v>2019</v>
      </c>
      <c r="H171" s="40" t="s">
        <v>287</v>
      </c>
      <c r="I171" s="40" t="s">
        <v>288</v>
      </c>
      <c r="J171" s="41" t="s">
        <v>289</v>
      </c>
      <c r="K171" s="42">
        <v>94458.48</v>
      </c>
      <c r="L171" s="42">
        <v>94458.48</v>
      </c>
      <c r="M171" s="38">
        <f t="shared" si="3"/>
        <v>0</v>
      </c>
      <c r="O171" s="47"/>
      <c r="P171" s="48"/>
      <c r="Q171" s="49"/>
      <c r="R171" s="48"/>
    </row>
    <row r="172" spans="2:18" s="28" customFormat="1">
      <c r="B172" s="35"/>
      <c r="C172" s="35"/>
      <c r="D172" s="35"/>
      <c r="E172" s="35"/>
      <c r="F172" s="35"/>
      <c r="G172" s="39">
        <v>2019</v>
      </c>
      <c r="H172" s="40" t="s">
        <v>287</v>
      </c>
      <c r="I172" s="40" t="s">
        <v>288</v>
      </c>
      <c r="J172" s="41" t="s">
        <v>290</v>
      </c>
      <c r="K172" s="42">
        <v>44156.56</v>
      </c>
      <c r="L172" s="42">
        <v>44156.56</v>
      </c>
      <c r="M172" s="38">
        <f t="shared" si="3"/>
        <v>0</v>
      </c>
      <c r="O172" s="47"/>
      <c r="P172" s="48"/>
      <c r="Q172" s="49"/>
      <c r="R172" s="48"/>
    </row>
    <row r="173" spans="2:18" s="28" customFormat="1">
      <c r="B173" s="35"/>
      <c r="C173" s="35"/>
      <c r="D173" s="35"/>
      <c r="E173" s="35"/>
      <c r="F173" s="35"/>
      <c r="G173" s="39">
        <v>2019</v>
      </c>
      <c r="H173" s="40" t="s">
        <v>291</v>
      </c>
      <c r="I173" s="40">
        <v>32179</v>
      </c>
      <c r="J173" s="41" t="s">
        <v>292</v>
      </c>
      <c r="K173" s="42">
        <v>135799.98000000001</v>
      </c>
      <c r="L173" s="42">
        <v>135799.98000000001</v>
      </c>
      <c r="M173" s="38">
        <f t="shared" si="3"/>
        <v>0</v>
      </c>
      <c r="O173" s="47"/>
      <c r="P173" s="48"/>
      <c r="Q173" s="49"/>
      <c r="R173" s="48"/>
    </row>
    <row r="174" spans="2:18" s="28" customFormat="1">
      <c r="B174" s="35"/>
      <c r="C174" s="35"/>
      <c r="D174" s="35"/>
      <c r="E174" s="35"/>
      <c r="F174" s="35"/>
      <c r="G174" s="39">
        <v>2019</v>
      </c>
      <c r="H174" s="40" t="s">
        <v>293</v>
      </c>
      <c r="I174" s="40" t="s">
        <v>294</v>
      </c>
      <c r="J174" s="41" t="s">
        <v>295</v>
      </c>
      <c r="K174" s="42">
        <v>12764.64</v>
      </c>
      <c r="L174" s="42">
        <v>12764.64</v>
      </c>
      <c r="M174" s="38">
        <f t="shared" si="3"/>
        <v>0</v>
      </c>
      <c r="O174" s="47"/>
      <c r="P174" s="48"/>
      <c r="Q174" s="49"/>
      <c r="R174" s="48"/>
    </row>
    <row r="175" spans="2:18" s="28" customFormat="1">
      <c r="B175" s="35"/>
      <c r="C175" s="35"/>
      <c r="D175" s="35"/>
      <c r="E175" s="35"/>
      <c r="F175" s="35"/>
      <c r="G175" s="39">
        <v>2019</v>
      </c>
      <c r="H175" s="40" t="s">
        <v>296</v>
      </c>
      <c r="I175" s="40" t="s">
        <v>297</v>
      </c>
      <c r="J175" s="41" t="s">
        <v>298</v>
      </c>
      <c r="K175" s="42">
        <v>47617.81</v>
      </c>
      <c r="L175" s="42">
        <v>47617.81</v>
      </c>
      <c r="M175" s="38">
        <f t="shared" si="3"/>
        <v>0</v>
      </c>
      <c r="O175" s="47"/>
      <c r="P175" s="48"/>
      <c r="Q175" s="49"/>
      <c r="R175" s="48"/>
    </row>
    <row r="176" spans="2:18" s="28" customFormat="1">
      <c r="B176" s="35"/>
      <c r="C176" s="35"/>
      <c r="D176" s="35"/>
      <c r="E176" s="35"/>
      <c r="F176" s="35"/>
      <c r="G176" s="39">
        <v>2019</v>
      </c>
      <c r="H176" s="40" t="s">
        <v>296</v>
      </c>
      <c r="I176" s="40" t="s">
        <v>297</v>
      </c>
      <c r="J176" s="41" t="s">
        <v>299</v>
      </c>
      <c r="K176" s="42">
        <v>50397.36</v>
      </c>
      <c r="L176" s="42">
        <v>50397.36</v>
      </c>
      <c r="M176" s="38">
        <f t="shared" si="3"/>
        <v>0</v>
      </c>
      <c r="O176" s="47"/>
      <c r="P176" s="48"/>
      <c r="Q176" s="49"/>
      <c r="R176" s="48"/>
    </row>
    <row r="177" spans="2:18" s="28" customFormat="1">
      <c r="B177" s="35"/>
      <c r="C177" s="35"/>
      <c r="D177" s="35"/>
      <c r="E177" s="35"/>
      <c r="F177" s="35"/>
      <c r="G177" s="39">
        <v>2019</v>
      </c>
      <c r="H177" s="40" t="s">
        <v>296</v>
      </c>
      <c r="I177" s="40" t="s">
        <v>297</v>
      </c>
      <c r="J177" s="41" t="s">
        <v>300</v>
      </c>
      <c r="K177" s="42">
        <v>47307.12</v>
      </c>
      <c r="L177" s="42">
        <v>47307.12</v>
      </c>
      <c r="M177" s="38">
        <f t="shared" si="3"/>
        <v>0</v>
      </c>
      <c r="O177" s="47"/>
      <c r="P177" s="48"/>
      <c r="Q177" s="49"/>
      <c r="R177" s="48"/>
    </row>
    <row r="178" spans="2:18" s="28" customFormat="1">
      <c r="B178" s="35"/>
      <c r="C178" s="35"/>
      <c r="D178" s="35"/>
      <c r="E178" s="35"/>
      <c r="F178" s="35"/>
      <c r="G178" s="39">
        <v>2019</v>
      </c>
      <c r="H178" s="40" t="s">
        <v>301</v>
      </c>
      <c r="I178" s="40" t="s">
        <v>302</v>
      </c>
      <c r="J178" s="41" t="s">
        <v>303</v>
      </c>
      <c r="K178" s="42">
        <v>13060.44</v>
      </c>
      <c r="L178" s="42">
        <v>13060.44</v>
      </c>
      <c r="M178" s="38">
        <f t="shared" si="3"/>
        <v>0</v>
      </c>
      <c r="O178" s="47"/>
      <c r="P178" s="48"/>
      <c r="Q178" s="49"/>
      <c r="R178" s="48"/>
    </row>
    <row r="179" spans="2:18" s="28" customFormat="1">
      <c r="B179" s="35"/>
      <c r="C179" s="35"/>
      <c r="D179" s="35"/>
      <c r="E179" s="35"/>
      <c r="F179" s="35"/>
      <c r="G179" s="39">
        <v>2019</v>
      </c>
      <c r="H179" s="40" t="s">
        <v>304</v>
      </c>
      <c r="I179" s="40">
        <v>2018</v>
      </c>
      <c r="J179" s="41" t="s">
        <v>305</v>
      </c>
      <c r="K179" s="42">
        <v>12423.59</v>
      </c>
      <c r="L179" s="42">
        <v>12423.59</v>
      </c>
      <c r="M179" s="38">
        <f t="shared" si="3"/>
        <v>0</v>
      </c>
      <c r="O179" s="47"/>
      <c r="P179" s="48"/>
      <c r="Q179" s="49"/>
      <c r="R179" s="48"/>
    </row>
    <row r="180" spans="2:18" s="28" customFormat="1">
      <c r="B180" s="35"/>
      <c r="C180" s="35"/>
      <c r="D180" s="35"/>
      <c r="E180" s="35"/>
      <c r="F180" s="35"/>
      <c r="G180" s="39">
        <v>2019</v>
      </c>
      <c r="H180" s="40" t="s">
        <v>306</v>
      </c>
      <c r="I180" s="40">
        <v>1890</v>
      </c>
      <c r="J180" s="41" t="s">
        <v>307</v>
      </c>
      <c r="K180" s="42">
        <v>103820</v>
      </c>
      <c r="L180" s="42">
        <v>103820</v>
      </c>
      <c r="M180" s="38">
        <f t="shared" si="3"/>
        <v>0</v>
      </c>
      <c r="O180" s="47"/>
      <c r="P180" s="48"/>
      <c r="Q180" s="49"/>
      <c r="R180" s="48"/>
    </row>
    <row r="181" spans="2:18" s="28" customFormat="1">
      <c r="B181" s="35"/>
      <c r="C181" s="35"/>
      <c r="D181" s="35"/>
      <c r="E181" s="35"/>
      <c r="F181" s="35"/>
      <c r="G181" s="39">
        <v>2019</v>
      </c>
      <c r="H181" s="40" t="s">
        <v>308</v>
      </c>
      <c r="I181" s="40"/>
      <c r="J181" s="41" t="s">
        <v>309</v>
      </c>
      <c r="K181" s="42">
        <v>38100.519999999997</v>
      </c>
      <c r="L181" s="42">
        <v>38100.519999999997</v>
      </c>
      <c r="M181" s="38">
        <f>+K181-L181</f>
        <v>0</v>
      </c>
      <c r="O181" s="47"/>
      <c r="P181" s="48"/>
      <c r="Q181" s="49"/>
      <c r="R181" s="48"/>
    </row>
    <row r="182" spans="2:18" s="28" customFormat="1">
      <c r="B182" s="35"/>
      <c r="C182" s="35"/>
      <c r="D182" s="35"/>
      <c r="E182" s="35"/>
      <c r="F182" s="35"/>
      <c r="G182" s="39">
        <v>2019</v>
      </c>
      <c r="H182" s="40" t="s">
        <v>310</v>
      </c>
      <c r="I182" s="40" t="s">
        <v>311</v>
      </c>
      <c r="J182" s="41" t="s">
        <v>312</v>
      </c>
      <c r="K182" s="42">
        <v>29160</v>
      </c>
      <c r="L182" s="42">
        <v>29160</v>
      </c>
      <c r="M182" s="38">
        <f>+K182-L182</f>
        <v>0</v>
      </c>
      <c r="O182" s="47"/>
      <c r="P182" s="48"/>
      <c r="Q182" s="49"/>
      <c r="R182" s="48"/>
    </row>
    <row r="183" spans="2:18" s="28" customFormat="1">
      <c r="B183" s="35"/>
      <c r="C183" s="35"/>
      <c r="D183" s="35"/>
      <c r="E183" s="35"/>
      <c r="F183" s="35"/>
      <c r="G183" s="39">
        <v>2004</v>
      </c>
      <c r="H183" s="50"/>
      <c r="I183" s="40" t="s">
        <v>313</v>
      </c>
      <c r="J183" s="41" t="s">
        <v>314</v>
      </c>
      <c r="K183" s="42">
        <v>154734.92000000001</v>
      </c>
      <c r="L183" s="42">
        <v>154734.92000000001</v>
      </c>
      <c r="M183" s="38">
        <f t="shared" ref="M183:M256" si="4">+K183-L183</f>
        <v>0</v>
      </c>
      <c r="O183" s="47"/>
      <c r="P183" s="48"/>
      <c r="Q183" s="49"/>
      <c r="R183" s="48"/>
    </row>
    <row r="184" spans="2:18" s="28" customFormat="1">
      <c r="B184" s="35"/>
      <c r="C184" s="35"/>
      <c r="D184" s="35"/>
      <c r="E184" s="35"/>
      <c r="F184" s="35"/>
      <c r="G184" s="39">
        <v>2004</v>
      </c>
      <c r="H184" s="50"/>
      <c r="I184" s="40" t="s">
        <v>313</v>
      </c>
      <c r="J184" s="41" t="s">
        <v>315</v>
      </c>
      <c r="K184" s="42">
        <v>29621.7</v>
      </c>
      <c r="L184" s="42">
        <v>29621.7</v>
      </c>
      <c r="M184" s="38">
        <f t="shared" si="4"/>
        <v>0</v>
      </c>
      <c r="O184" s="47"/>
      <c r="P184" s="48"/>
      <c r="Q184" s="49"/>
      <c r="R184" s="48"/>
    </row>
    <row r="185" spans="2:18" s="28" customFormat="1">
      <c r="B185" s="35"/>
      <c r="C185" s="35"/>
      <c r="D185" s="35"/>
      <c r="E185" s="35"/>
      <c r="F185" s="35"/>
      <c r="G185" s="39">
        <v>2004</v>
      </c>
      <c r="H185" s="50"/>
      <c r="I185" s="40" t="s">
        <v>313</v>
      </c>
      <c r="J185" s="41" t="s">
        <v>316</v>
      </c>
      <c r="K185" s="42">
        <v>135873.07999999999</v>
      </c>
      <c r="L185" s="42">
        <v>135873.07999999999</v>
      </c>
      <c r="M185" s="38">
        <f t="shared" si="4"/>
        <v>0</v>
      </c>
      <c r="O185" s="47"/>
      <c r="P185" s="48"/>
      <c r="Q185" s="49"/>
      <c r="R185" s="48"/>
    </row>
    <row r="186" spans="2:18" s="28" customFormat="1">
      <c r="B186" s="35"/>
      <c r="C186" s="35"/>
      <c r="D186" s="35"/>
      <c r="E186" s="35"/>
      <c r="F186" s="35"/>
      <c r="G186" s="39">
        <v>2005</v>
      </c>
      <c r="H186" s="40"/>
      <c r="I186" s="40" t="s">
        <v>317</v>
      </c>
      <c r="J186" s="41" t="s">
        <v>318</v>
      </c>
      <c r="K186" s="42">
        <v>175090.95</v>
      </c>
      <c r="L186" s="42">
        <v>175090.95</v>
      </c>
      <c r="M186" s="38">
        <f t="shared" si="4"/>
        <v>0</v>
      </c>
      <c r="O186" s="47"/>
      <c r="P186" s="48"/>
      <c r="Q186" s="49"/>
      <c r="R186" s="48"/>
    </row>
    <row r="187" spans="2:18" s="28" customFormat="1">
      <c r="B187" s="35"/>
      <c r="C187" s="35"/>
      <c r="D187" s="35"/>
      <c r="E187" s="35"/>
      <c r="F187" s="35"/>
      <c r="G187" s="39">
        <v>2005</v>
      </c>
      <c r="H187" s="40"/>
      <c r="I187" s="40" t="s">
        <v>319</v>
      </c>
      <c r="J187" s="41" t="s">
        <v>320</v>
      </c>
      <c r="K187" s="42">
        <v>158000.79999999999</v>
      </c>
      <c r="L187" s="42">
        <v>158000.79999999999</v>
      </c>
      <c r="M187" s="38">
        <f t="shared" si="4"/>
        <v>0</v>
      </c>
      <c r="O187" s="47"/>
      <c r="P187" s="48"/>
      <c r="Q187" s="49"/>
      <c r="R187" s="48"/>
    </row>
    <row r="188" spans="2:18" s="28" customFormat="1">
      <c r="B188" s="35"/>
      <c r="C188" s="35"/>
      <c r="D188" s="35"/>
      <c r="E188" s="35"/>
      <c r="F188" s="35"/>
      <c r="G188" s="39">
        <v>2005</v>
      </c>
      <c r="H188" s="40"/>
      <c r="I188" s="40" t="s">
        <v>319</v>
      </c>
      <c r="J188" s="41" t="s">
        <v>321</v>
      </c>
      <c r="K188" s="42">
        <v>19343</v>
      </c>
      <c r="L188" s="42">
        <v>19343</v>
      </c>
      <c r="M188" s="38">
        <f t="shared" si="4"/>
        <v>0</v>
      </c>
      <c r="O188" s="47"/>
      <c r="P188" s="48"/>
      <c r="Q188" s="49"/>
      <c r="R188" s="48"/>
    </row>
    <row r="189" spans="2:18" s="28" customFormat="1">
      <c r="B189" s="35"/>
      <c r="C189" s="35"/>
      <c r="D189" s="35"/>
      <c r="E189" s="35"/>
      <c r="F189" s="35"/>
      <c r="G189" s="39">
        <v>2005</v>
      </c>
      <c r="H189" s="40"/>
      <c r="I189" s="40" t="s">
        <v>322</v>
      </c>
      <c r="J189" s="41" t="s">
        <v>323</v>
      </c>
      <c r="K189" s="42">
        <v>62659.96</v>
      </c>
      <c r="L189" s="42">
        <v>62659.96</v>
      </c>
      <c r="M189" s="38">
        <f t="shared" si="4"/>
        <v>0</v>
      </c>
      <c r="O189" s="47"/>
      <c r="P189" s="48"/>
      <c r="Q189" s="49"/>
      <c r="R189" s="48"/>
    </row>
    <row r="190" spans="2:18" s="28" customFormat="1">
      <c r="B190" s="35"/>
      <c r="C190" s="35"/>
      <c r="D190" s="35"/>
      <c r="E190" s="35"/>
      <c r="F190" s="35"/>
      <c r="G190" s="39">
        <v>2005</v>
      </c>
      <c r="H190" s="40"/>
      <c r="I190" s="40" t="s">
        <v>322</v>
      </c>
      <c r="J190" s="41" t="s">
        <v>324</v>
      </c>
      <c r="K190" s="42">
        <v>5339.96</v>
      </c>
      <c r="L190" s="42">
        <v>5339.96</v>
      </c>
      <c r="M190" s="38">
        <f t="shared" si="4"/>
        <v>0</v>
      </c>
      <c r="O190" s="47"/>
      <c r="P190" s="48"/>
      <c r="Q190" s="49"/>
      <c r="R190" s="48"/>
    </row>
    <row r="191" spans="2:18" s="28" customFormat="1">
      <c r="B191" s="35"/>
      <c r="C191" s="35"/>
      <c r="D191" s="35"/>
      <c r="E191" s="35"/>
      <c r="F191" s="35"/>
      <c r="G191" s="39">
        <v>2005</v>
      </c>
      <c r="H191" s="40"/>
      <c r="I191" s="40" t="s">
        <v>325</v>
      </c>
      <c r="J191" s="41" t="s">
        <v>326</v>
      </c>
      <c r="K191" s="42">
        <v>14684.88</v>
      </c>
      <c r="L191" s="42">
        <v>14684.88</v>
      </c>
      <c r="M191" s="38">
        <f t="shared" si="4"/>
        <v>0</v>
      </c>
      <c r="O191" s="47"/>
      <c r="P191" s="48"/>
      <c r="Q191" s="49"/>
      <c r="R191" s="48"/>
    </row>
    <row r="192" spans="2:18" s="28" customFormat="1">
      <c r="B192" s="35"/>
      <c r="C192" s="35"/>
      <c r="D192" s="35"/>
      <c r="E192" s="35"/>
      <c r="F192" s="35"/>
      <c r="G192" s="39">
        <v>2006</v>
      </c>
      <c r="H192" s="40"/>
      <c r="I192" s="40" t="s">
        <v>327</v>
      </c>
      <c r="J192" s="41" t="s">
        <v>328</v>
      </c>
      <c r="K192" s="42">
        <v>11954.1</v>
      </c>
      <c r="L192" s="42">
        <v>11954.1</v>
      </c>
      <c r="M192" s="38">
        <f t="shared" si="4"/>
        <v>0</v>
      </c>
      <c r="O192" s="47"/>
      <c r="P192" s="48"/>
      <c r="Q192" s="49"/>
      <c r="R192" s="48"/>
    </row>
    <row r="193" spans="2:18" s="28" customFormat="1">
      <c r="B193" s="35"/>
      <c r="C193" s="35"/>
      <c r="D193" s="35"/>
      <c r="E193" s="35"/>
      <c r="F193" s="35"/>
      <c r="G193" s="39">
        <v>2006</v>
      </c>
      <c r="H193" s="40"/>
      <c r="I193" s="40" t="s">
        <v>329</v>
      </c>
      <c r="J193" s="41" t="s">
        <v>330</v>
      </c>
      <c r="K193" s="42">
        <v>10459.25</v>
      </c>
      <c r="L193" s="42">
        <v>10459.25</v>
      </c>
      <c r="M193" s="38">
        <f t="shared" si="4"/>
        <v>0</v>
      </c>
      <c r="O193" s="47"/>
      <c r="P193" s="48"/>
      <c r="Q193" s="49"/>
      <c r="R193" s="48"/>
    </row>
    <row r="194" spans="2:18" s="28" customFormat="1">
      <c r="B194" s="35"/>
      <c r="C194" s="35"/>
      <c r="D194" s="35"/>
      <c r="E194" s="35"/>
      <c r="F194" s="35"/>
      <c r="G194" s="39">
        <v>2006</v>
      </c>
      <c r="H194" s="40"/>
      <c r="I194" s="40" t="s">
        <v>331</v>
      </c>
      <c r="J194" s="41" t="s">
        <v>332</v>
      </c>
      <c r="K194" s="42">
        <v>27320</v>
      </c>
      <c r="L194" s="42">
        <v>27320</v>
      </c>
      <c r="M194" s="38">
        <f t="shared" si="4"/>
        <v>0</v>
      </c>
      <c r="O194" s="47"/>
      <c r="P194" s="48"/>
      <c r="Q194" s="49"/>
      <c r="R194" s="48"/>
    </row>
    <row r="195" spans="2:18" s="28" customFormat="1">
      <c r="B195" s="35"/>
      <c r="C195" s="35"/>
      <c r="D195" s="35"/>
      <c r="E195" s="35"/>
      <c r="F195" s="35"/>
      <c r="G195" s="39">
        <v>2006</v>
      </c>
      <c r="H195" s="40"/>
      <c r="I195" s="40" t="s">
        <v>333</v>
      </c>
      <c r="J195" s="41" t="s">
        <v>334</v>
      </c>
      <c r="K195" s="42">
        <v>13349.89</v>
      </c>
      <c r="L195" s="42">
        <v>13349.89</v>
      </c>
      <c r="M195" s="38">
        <f t="shared" si="4"/>
        <v>0</v>
      </c>
      <c r="O195" s="47"/>
      <c r="P195" s="48"/>
      <c r="Q195" s="49"/>
      <c r="R195" s="48"/>
    </row>
    <row r="196" spans="2:18" s="28" customFormat="1">
      <c r="B196" s="35"/>
      <c r="C196" s="35"/>
      <c r="D196" s="35"/>
      <c r="E196" s="35"/>
      <c r="F196" s="35"/>
      <c r="G196" s="39">
        <v>2007</v>
      </c>
      <c r="H196" s="40"/>
      <c r="I196" s="40" t="s">
        <v>335</v>
      </c>
      <c r="J196" s="41" t="s">
        <v>336</v>
      </c>
      <c r="K196" s="42">
        <v>3408.05</v>
      </c>
      <c r="L196" s="42">
        <v>3408.05</v>
      </c>
      <c r="M196" s="38">
        <f t="shared" si="4"/>
        <v>0</v>
      </c>
      <c r="O196" s="47"/>
      <c r="P196" s="48"/>
      <c r="Q196" s="49"/>
      <c r="R196" s="48"/>
    </row>
    <row r="197" spans="2:18" s="28" customFormat="1">
      <c r="B197" s="35"/>
      <c r="C197" s="35"/>
      <c r="D197" s="35"/>
      <c r="E197" s="35"/>
      <c r="F197" s="35"/>
      <c r="G197" s="39">
        <v>2007</v>
      </c>
      <c r="H197" s="40"/>
      <c r="I197" s="40" t="s">
        <v>337</v>
      </c>
      <c r="J197" s="41" t="s">
        <v>338</v>
      </c>
      <c r="K197" s="42">
        <v>31808.45</v>
      </c>
      <c r="L197" s="42">
        <v>31808.45</v>
      </c>
      <c r="M197" s="38">
        <f t="shared" si="4"/>
        <v>0</v>
      </c>
      <c r="O197" s="47"/>
      <c r="P197" s="48"/>
      <c r="Q197" s="49"/>
      <c r="R197" s="48"/>
    </row>
    <row r="198" spans="2:18" s="28" customFormat="1">
      <c r="B198" s="35"/>
      <c r="C198" s="35"/>
      <c r="D198" s="35"/>
      <c r="E198" s="35"/>
      <c r="F198" s="35"/>
      <c r="G198" s="39">
        <v>2007</v>
      </c>
      <c r="H198" s="40"/>
      <c r="I198" s="40" t="s">
        <v>339</v>
      </c>
      <c r="J198" s="41" t="s">
        <v>340</v>
      </c>
      <c r="K198" s="42">
        <v>3408.05</v>
      </c>
      <c r="L198" s="42">
        <v>3408.05</v>
      </c>
      <c r="M198" s="38">
        <f t="shared" si="4"/>
        <v>0</v>
      </c>
      <c r="O198" s="47"/>
      <c r="P198" s="48"/>
      <c r="Q198" s="49"/>
      <c r="R198" s="48"/>
    </row>
    <row r="199" spans="2:18" s="28" customFormat="1">
      <c r="B199" s="35"/>
      <c r="C199" s="35"/>
      <c r="D199" s="35"/>
      <c r="E199" s="35"/>
      <c r="F199" s="35"/>
      <c r="G199" s="39">
        <v>2007</v>
      </c>
      <c r="H199" s="40"/>
      <c r="I199" s="40" t="s">
        <v>341</v>
      </c>
      <c r="J199" s="41" t="s">
        <v>342</v>
      </c>
      <c r="K199" s="42">
        <v>1136.01</v>
      </c>
      <c r="L199" s="42">
        <v>1136.01</v>
      </c>
      <c r="M199" s="38">
        <f t="shared" si="4"/>
        <v>0</v>
      </c>
      <c r="O199" s="47"/>
      <c r="P199" s="48"/>
      <c r="Q199" s="49"/>
      <c r="R199" s="48"/>
    </row>
    <row r="200" spans="2:18" s="28" customFormat="1">
      <c r="B200" s="35"/>
      <c r="C200" s="35"/>
      <c r="D200" s="35"/>
      <c r="E200" s="35"/>
      <c r="F200" s="35"/>
      <c r="G200" s="39">
        <v>2007</v>
      </c>
      <c r="H200" s="40"/>
      <c r="I200" s="40" t="s">
        <v>343</v>
      </c>
      <c r="J200" s="41" t="s">
        <v>344</v>
      </c>
      <c r="K200" s="42">
        <v>16008</v>
      </c>
      <c r="L200" s="42">
        <v>16008</v>
      </c>
      <c r="M200" s="38">
        <f t="shared" si="4"/>
        <v>0</v>
      </c>
      <c r="O200" s="47"/>
      <c r="P200" s="48"/>
      <c r="Q200" s="49"/>
      <c r="R200" s="48"/>
    </row>
    <row r="201" spans="2:18" s="28" customFormat="1">
      <c r="B201" s="35"/>
      <c r="C201" s="35"/>
      <c r="D201" s="35"/>
      <c r="E201" s="35"/>
      <c r="F201" s="35"/>
      <c r="G201" s="39">
        <v>2008</v>
      </c>
      <c r="H201" s="40"/>
      <c r="I201" s="40" t="s">
        <v>345</v>
      </c>
      <c r="J201" s="41" t="s">
        <v>346</v>
      </c>
      <c r="K201" s="42">
        <v>31800</v>
      </c>
      <c r="L201" s="42">
        <v>31800</v>
      </c>
      <c r="M201" s="38">
        <f t="shared" si="4"/>
        <v>0</v>
      </c>
      <c r="O201" s="47"/>
      <c r="P201" s="48"/>
      <c r="Q201" s="49"/>
      <c r="R201" s="48"/>
    </row>
    <row r="202" spans="2:18" s="28" customFormat="1">
      <c r="B202" s="35"/>
      <c r="C202" s="35"/>
      <c r="D202" s="35"/>
      <c r="E202" s="35"/>
      <c r="F202" s="35"/>
      <c r="G202" s="39">
        <v>2008</v>
      </c>
      <c r="H202" s="40"/>
      <c r="I202" s="40" t="s">
        <v>347</v>
      </c>
      <c r="J202" s="41" t="s">
        <v>348</v>
      </c>
      <c r="K202" s="42">
        <v>6240</v>
      </c>
      <c r="L202" s="42">
        <v>6240</v>
      </c>
      <c r="M202" s="38">
        <f t="shared" si="4"/>
        <v>0</v>
      </c>
      <c r="O202" s="47"/>
      <c r="P202" s="48"/>
      <c r="Q202" s="49"/>
      <c r="R202" s="48"/>
    </row>
    <row r="203" spans="2:18" s="28" customFormat="1">
      <c r="B203" s="35"/>
      <c r="C203" s="35"/>
      <c r="D203" s="35"/>
      <c r="E203" s="35"/>
      <c r="F203" s="35"/>
      <c r="G203" s="39">
        <v>2008</v>
      </c>
      <c r="H203" s="40"/>
      <c r="I203" s="40" t="s">
        <v>349</v>
      </c>
      <c r="J203" s="41" t="s">
        <v>350</v>
      </c>
      <c r="K203" s="42">
        <v>42120</v>
      </c>
      <c r="L203" s="42">
        <v>42120</v>
      </c>
      <c r="M203" s="38">
        <f t="shared" si="4"/>
        <v>0</v>
      </c>
      <c r="O203" s="47"/>
      <c r="P203" s="48"/>
      <c r="Q203" s="49"/>
      <c r="R203" s="48"/>
    </row>
    <row r="204" spans="2:18" s="28" customFormat="1">
      <c r="B204" s="35"/>
      <c r="C204" s="35"/>
      <c r="D204" s="35"/>
      <c r="E204" s="35"/>
      <c r="F204" s="35"/>
      <c r="G204" s="39">
        <v>2009</v>
      </c>
      <c r="H204" s="40"/>
      <c r="I204" s="40" t="s">
        <v>351</v>
      </c>
      <c r="J204" s="41" t="s">
        <v>352</v>
      </c>
      <c r="K204" s="42">
        <v>21297.599999999999</v>
      </c>
      <c r="L204" s="42">
        <v>21297.599999999999</v>
      </c>
      <c r="M204" s="38">
        <f t="shared" si="4"/>
        <v>0</v>
      </c>
      <c r="O204" s="47"/>
      <c r="P204" s="48"/>
      <c r="Q204" s="49"/>
      <c r="R204" s="48"/>
    </row>
    <row r="205" spans="2:18" s="28" customFormat="1">
      <c r="B205" s="35"/>
      <c r="C205" s="35"/>
      <c r="D205" s="35"/>
      <c r="E205" s="35"/>
      <c r="F205" s="35"/>
      <c r="G205" s="39">
        <v>2009</v>
      </c>
      <c r="H205" s="40"/>
      <c r="I205" s="40" t="s">
        <v>353</v>
      </c>
      <c r="J205" s="41" t="s">
        <v>354</v>
      </c>
      <c r="K205" s="42">
        <v>24870</v>
      </c>
      <c r="L205" s="42">
        <v>24870</v>
      </c>
      <c r="M205" s="38">
        <f t="shared" si="4"/>
        <v>0</v>
      </c>
      <c r="O205" s="47"/>
      <c r="P205" s="48"/>
      <c r="Q205" s="49"/>
      <c r="R205" s="48"/>
    </row>
    <row r="206" spans="2:18" s="28" customFormat="1">
      <c r="B206" s="35"/>
      <c r="C206" s="35"/>
      <c r="D206" s="35"/>
      <c r="E206" s="35"/>
      <c r="F206" s="35"/>
      <c r="G206" s="39">
        <v>2009</v>
      </c>
      <c r="H206" s="40"/>
      <c r="I206" s="40" t="s">
        <v>355</v>
      </c>
      <c r="J206" s="41" t="s">
        <v>356</v>
      </c>
      <c r="K206" s="42">
        <v>47919.6</v>
      </c>
      <c r="L206" s="42">
        <v>47919.6</v>
      </c>
      <c r="M206" s="38">
        <f t="shared" si="4"/>
        <v>0</v>
      </c>
      <c r="O206" s="47"/>
      <c r="P206" s="48"/>
      <c r="Q206" s="49"/>
      <c r="R206" s="48"/>
    </row>
    <row r="207" spans="2:18" s="28" customFormat="1">
      <c r="B207" s="35"/>
      <c r="C207" s="35"/>
      <c r="D207" s="35"/>
      <c r="E207" s="35"/>
      <c r="F207" s="35"/>
      <c r="G207" s="39">
        <v>2009</v>
      </c>
      <c r="H207" s="40"/>
      <c r="I207" s="40" t="s">
        <v>357</v>
      </c>
      <c r="J207" s="41" t="s">
        <v>358</v>
      </c>
      <c r="K207" s="42">
        <v>7099.2</v>
      </c>
      <c r="L207" s="42">
        <v>7099.2</v>
      </c>
      <c r="M207" s="38">
        <f t="shared" si="4"/>
        <v>0</v>
      </c>
      <c r="O207" s="47"/>
      <c r="P207" s="48"/>
      <c r="Q207" s="49"/>
      <c r="R207" s="48"/>
    </row>
    <row r="208" spans="2:18" s="28" customFormat="1">
      <c r="B208" s="35"/>
      <c r="C208" s="35"/>
      <c r="D208" s="35"/>
      <c r="E208" s="35"/>
      <c r="F208" s="35"/>
      <c r="G208" s="39">
        <v>2009</v>
      </c>
      <c r="H208" s="40"/>
      <c r="I208" s="40" t="s">
        <v>359</v>
      </c>
      <c r="J208" s="41" t="s">
        <v>360</v>
      </c>
      <c r="K208" s="42">
        <v>17660.580000000002</v>
      </c>
      <c r="L208" s="42">
        <v>17660.580000000002</v>
      </c>
      <c r="M208" s="38">
        <f t="shared" si="4"/>
        <v>0</v>
      </c>
      <c r="O208" s="47"/>
      <c r="P208" s="48"/>
      <c r="Q208" s="49"/>
      <c r="R208" s="48"/>
    </row>
    <row r="209" spans="2:18" s="28" customFormat="1">
      <c r="B209" s="35"/>
      <c r="C209" s="35"/>
      <c r="D209" s="35"/>
      <c r="E209" s="35"/>
      <c r="F209" s="35"/>
      <c r="G209" s="39">
        <v>2009</v>
      </c>
      <c r="H209" s="40"/>
      <c r="I209" s="40" t="s">
        <v>361</v>
      </c>
      <c r="J209" s="41" t="s">
        <v>362</v>
      </c>
      <c r="K209" s="42">
        <v>7150</v>
      </c>
      <c r="L209" s="42">
        <v>7150</v>
      </c>
      <c r="M209" s="38">
        <f t="shared" si="4"/>
        <v>0</v>
      </c>
      <c r="O209" s="47"/>
      <c r="P209" s="48"/>
      <c r="Q209" s="49"/>
      <c r="R209" s="48"/>
    </row>
    <row r="210" spans="2:18" s="28" customFormat="1">
      <c r="B210" s="35"/>
      <c r="C210" s="35"/>
      <c r="D210" s="35"/>
      <c r="E210" s="35"/>
      <c r="F210" s="35"/>
      <c r="G210" s="39">
        <v>2010</v>
      </c>
      <c r="H210" s="40"/>
      <c r="I210" s="40" t="s">
        <v>363</v>
      </c>
      <c r="J210" s="41" t="s">
        <v>364</v>
      </c>
      <c r="K210" s="42">
        <v>6790</v>
      </c>
      <c r="L210" s="42">
        <v>6790</v>
      </c>
      <c r="M210" s="38">
        <f t="shared" si="4"/>
        <v>0</v>
      </c>
      <c r="O210" s="47"/>
      <c r="P210" s="48"/>
      <c r="Q210" s="49"/>
      <c r="R210" s="48"/>
    </row>
    <row r="211" spans="2:18" s="28" customFormat="1">
      <c r="B211" s="35"/>
      <c r="C211" s="35"/>
      <c r="D211" s="35"/>
      <c r="E211" s="35"/>
      <c r="F211" s="35"/>
      <c r="G211" s="39">
        <v>2010</v>
      </c>
      <c r="H211" s="40"/>
      <c r="I211" s="40" t="s">
        <v>365</v>
      </c>
      <c r="J211" s="41" t="s">
        <v>366</v>
      </c>
      <c r="K211" s="42">
        <v>29140</v>
      </c>
      <c r="L211" s="42">
        <v>29140</v>
      </c>
      <c r="M211" s="38">
        <f t="shared" si="4"/>
        <v>0</v>
      </c>
      <c r="O211" s="47"/>
      <c r="P211" s="48"/>
      <c r="Q211" s="49"/>
      <c r="R211" s="48"/>
    </row>
    <row r="212" spans="2:18" s="28" customFormat="1">
      <c r="B212" s="35"/>
      <c r="C212" s="35"/>
      <c r="D212" s="35"/>
      <c r="E212" s="35"/>
      <c r="F212" s="35"/>
      <c r="G212" s="39">
        <v>2010</v>
      </c>
      <c r="H212" s="40"/>
      <c r="I212" s="40" t="s">
        <v>365</v>
      </c>
      <c r="J212" s="41" t="s">
        <v>367</v>
      </c>
      <c r="K212" s="42">
        <v>4395</v>
      </c>
      <c r="L212" s="42">
        <v>4395</v>
      </c>
      <c r="M212" s="38">
        <f t="shared" si="4"/>
        <v>0</v>
      </c>
      <c r="O212" s="47"/>
      <c r="P212" s="48"/>
      <c r="Q212" s="49"/>
      <c r="R212" s="48"/>
    </row>
    <row r="213" spans="2:18" s="28" customFormat="1">
      <c r="B213" s="35"/>
      <c r="C213" s="35"/>
      <c r="D213" s="35"/>
      <c r="E213" s="35"/>
      <c r="F213" s="35"/>
      <c r="G213" s="39">
        <v>2010</v>
      </c>
      <c r="H213" s="40"/>
      <c r="I213" s="40" t="s">
        <v>365</v>
      </c>
      <c r="J213" s="41" t="s">
        <v>368</v>
      </c>
      <c r="K213" s="42">
        <v>66250</v>
      </c>
      <c r="L213" s="42">
        <v>66250</v>
      </c>
      <c r="M213" s="38">
        <f t="shared" si="4"/>
        <v>0</v>
      </c>
      <c r="O213" s="47"/>
      <c r="P213" s="48"/>
      <c r="Q213" s="49"/>
      <c r="R213" s="48"/>
    </row>
    <row r="214" spans="2:18" s="28" customFormat="1">
      <c r="B214" s="35"/>
      <c r="C214" s="35"/>
      <c r="D214" s="35"/>
      <c r="E214" s="35"/>
      <c r="F214" s="35"/>
      <c r="G214" s="39">
        <v>2010</v>
      </c>
      <c r="H214" s="40"/>
      <c r="I214" s="40" t="s">
        <v>369</v>
      </c>
      <c r="J214" s="41" t="s">
        <v>370</v>
      </c>
      <c r="K214" s="42">
        <v>36850</v>
      </c>
      <c r="L214" s="42">
        <v>36850</v>
      </c>
      <c r="M214" s="38">
        <f t="shared" si="4"/>
        <v>0</v>
      </c>
      <c r="O214" s="47"/>
      <c r="P214" s="48"/>
      <c r="Q214" s="49"/>
      <c r="R214" s="48"/>
    </row>
    <row r="215" spans="2:18" s="28" customFormat="1">
      <c r="B215" s="35"/>
      <c r="C215" s="35"/>
      <c r="D215" s="35"/>
      <c r="E215" s="35"/>
      <c r="F215" s="35"/>
      <c r="G215" s="39">
        <v>2010</v>
      </c>
      <c r="H215" s="40"/>
      <c r="I215" s="40" t="s">
        <v>369</v>
      </c>
      <c r="J215" s="41" t="s">
        <v>371</v>
      </c>
      <c r="K215" s="42">
        <v>13250</v>
      </c>
      <c r="L215" s="42">
        <v>13250</v>
      </c>
      <c r="M215" s="38">
        <f>+K215-L215</f>
        <v>0</v>
      </c>
      <c r="O215" s="47"/>
      <c r="P215" s="48"/>
      <c r="Q215" s="49"/>
      <c r="R215" s="48"/>
    </row>
    <row r="216" spans="2:18" s="28" customFormat="1">
      <c r="B216" s="35"/>
      <c r="C216" s="35"/>
      <c r="D216" s="35"/>
      <c r="E216" s="35"/>
      <c r="F216" s="35"/>
      <c r="G216" s="39">
        <v>2010</v>
      </c>
      <c r="H216" s="40"/>
      <c r="I216" s="40" t="s">
        <v>372</v>
      </c>
      <c r="J216" s="41" t="s">
        <v>373</v>
      </c>
      <c r="K216" s="42">
        <v>16000</v>
      </c>
      <c r="L216" s="42">
        <v>16000</v>
      </c>
      <c r="M216" s="38">
        <f t="shared" si="4"/>
        <v>0</v>
      </c>
      <c r="O216" s="47"/>
      <c r="P216" s="48"/>
      <c r="Q216" s="49"/>
      <c r="R216" s="48"/>
    </row>
    <row r="217" spans="2:18" s="28" customFormat="1">
      <c r="B217" s="35"/>
      <c r="C217" s="35"/>
      <c r="D217" s="35"/>
      <c r="E217" s="35"/>
      <c r="F217" s="35"/>
      <c r="G217" s="39">
        <v>2010</v>
      </c>
      <c r="H217" s="40"/>
      <c r="I217" s="40" t="s">
        <v>374</v>
      </c>
      <c r="J217" s="41" t="s">
        <v>375</v>
      </c>
      <c r="K217" s="42">
        <v>24360</v>
      </c>
      <c r="L217" s="42">
        <v>24360</v>
      </c>
      <c r="M217" s="38">
        <f t="shared" si="4"/>
        <v>0</v>
      </c>
      <c r="O217" s="47"/>
      <c r="P217" s="48"/>
      <c r="Q217" s="49"/>
      <c r="R217" s="48"/>
    </row>
    <row r="218" spans="2:18" s="28" customFormat="1">
      <c r="B218" s="35"/>
      <c r="C218" s="35"/>
      <c r="D218" s="35"/>
      <c r="E218" s="35"/>
      <c r="F218" s="35"/>
      <c r="G218" s="39">
        <v>2010</v>
      </c>
      <c r="H218" s="40"/>
      <c r="I218" s="40" t="s">
        <v>374</v>
      </c>
      <c r="J218" s="41" t="s">
        <v>376</v>
      </c>
      <c r="K218" s="42">
        <v>17400</v>
      </c>
      <c r="L218" s="42">
        <v>17400</v>
      </c>
      <c r="M218" s="38">
        <f t="shared" si="4"/>
        <v>0</v>
      </c>
      <c r="O218" s="47"/>
      <c r="P218" s="48"/>
      <c r="Q218" s="49"/>
      <c r="R218" s="48"/>
    </row>
    <row r="219" spans="2:18" s="28" customFormat="1">
      <c r="B219" s="35"/>
      <c r="C219" s="35"/>
      <c r="D219" s="35"/>
      <c r="E219" s="35"/>
      <c r="F219" s="35"/>
      <c r="G219" s="39">
        <v>2010</v>
      </c>
      <c r="H219" s="40"/>
      <c r="I219" s="40" t="s">
        <v>377</v>
      </c>
      <c r="J219" s="41" t="s">
        <v>378</v>
      </c>
      <c r="K219" s="42">
        <v>38300</v>
      </c>
      <c r="L219" s="42">
        <v>38300</v>
      </c>
      <c r="M219" s="38">
        <f t="shared" si="4"/>
        <v>0</v>
      </c>
      <c r="O219" s="47"/>
      <c r="P219" s="48"/>
      <c r="Q219" s="49"/>
      <c r="R219" s="48"/>
    </row>
    <row r="220" spans="2:18" s="28" customFormat="1">
      <c r="B220" s="35"/>
      <c r="C220" s="35"/>
      <c r="D220" s="35"/>
      <c r="E220" s="35"/>
      <c r="F220" s="35"/>
      <c r="G220" s="39">
        <v>2010</v>
      </c>
      <c r="H220" s="40"/>
      <c r="I220" s="40" t="s">
        <v>379</v>
      </c>
      <c r="J220" s="41" t="s">
        <v>380</v>
      </c>
      <c r="K220" s="42">
        <v>9854.2000000000007</v>
      </c>
      <c r="L220" s="42">
        <v>9854.2000000000007</v>
      </c>
      <c r="M220" s="38">
        <f t="shared" si="4"/>
        <v>0</v>
      </c>
      <c r="O220" s="47"/>
      <c r="P220" s="48"/>
      <c r="Q220" s="49"/>
      <c r="R220" s="48"/>
    </row>
    <row r="221" spans="2:18" s="28" customFormat="1">
      <c r="B221" s="35"/>
      <c r="C221" s="35"/>
      <c r="D221" s="35"/>
      <c r="E221" s="35"/>
      <c r="F221" s="35"/>
      <c r="G221" s="39">
        <v>2008</v>
      </c>
      <c r="H221" s="40"/>
      <c r="I221" s="40" t="s">
        <v>349</v>
      </c>
      <c r="J221" s="41" t="s">
        <v>381</v>
      </c>
      <c r="K221" s="42">
        <v>34862.239999999998</v>
      </c>
      <c r="L221" s="42">
        <v>34862.239999999998</v>
      </c>
      <c r="M221" s="38">
        <f t="shared" si="4"/>
        <v>0</v>
      </c>
      <c r="O221" s="47"/>
      <c r="P221" s="48"/>
      <c r="Q221" s="49"/>
      <c r="R221" s="48"/>
    </row>
    <row r="222" spans="2:18" s="28" customFormat="1">
      <c r="B222" s="35"/>
      <c r="C222" s="35"/>
      <c r="D222" s="35"/>
      <c r="E222" s="35"/>
      <c r="F222" s="35"/>
      <c r="G222" s="39">
        <v>2010</v>
      </c>
      <c r="H222" s="40"/>
      <c r="I222" s="40" t="s">
        <v>382</v>
      </c>
      <c r="J222" s="41" t="s">
        <v>383</v>
      </c>
      <c r="K222" s="42">
        <v>6076.8</v>
      </c>
      <c r="L222" s="42">
        <v>6076.8</v>
      </c>
      <c r="M222" s="38">
        <f t="shared" si="4"/>
        <v>0</v>
      </c>
      <c r="O222" s="47"/>
      <c r="P222" s="48"/>
      <c r="Q222" s="49"/>
      <c r="R222" s="48"/>
    </row>
    <row r="223" spans="2:18" s="28" customFormat="1">
      <c r="B223" s="35"/>
      <c r="C223" s="35"/>
      <c r="D223" s="35"/>
      <c r="E223" s="35"/>
      <c r="F223" s="35"/>
      <c r="G223" s="39">
        <v>2010</v>
      </c>
      <c r="H223" s="40" t="s">
        <v>384</v>
      </c>
      <c r="I223" s="40">
        <v>11908</v>
      </c>
      <c r="J223" s="41" t="s">
        <v>385</v>
      </c>
      <c r="K223" s="42">
        <v>6937.5</v>
      </c>
      <c r="L223" s="42">
        <v>6937.5</v>
      </c>
      <c r="M223" s="38">
        <f t="shared" si="4"/>
        <v>0</v>
      </c>
      <c r="O223" s="47"/>
      <c r="P223" s="48"/>
      <c r="Q223" s="49"/>
      <c r="R223" s="48"/>
    </row>
    <row r="224" spans="2:18" s="28" customFormat="1">
      <c r="B224" s="35"/>
      <c r="C224" s="35"/>
      <c r="D224" s="35"/>
      <c r="E224" s="35"/>
      <c r="F224" s="35"/>
      <c r="G224" s="39">
        <v>2014</v>
      </c>
      <c r="H224" s="40">
        <v>361</v>
      </c>
      <c r="I224" s="40">
        <v>1083</v>
      </c>
      <c r="J224" s="41" t="s">
        <v>386</v>
      </c>
      <c r="K224" s="42">
        <v>197173.62</v>
      </c>
      <c r="L224" s="42">
        <v>197173.62</v>
      </c>
      <c r="M224" s="38">
        <f t="shared" si="4"/>
        <v>0</v>
      </c>
      <c r="O224" s="47"/>
      <c r="P224" s="48"/>
      <c r="Q224" s="49"/>
      <c r="R224" s="48"/>
    </row>
    <row r="225" spans="2:18" s="28" customFormat="1">
      <c r="B225" s="35"/>
      <c r="C225" s="35"/>
      <c r="D225" s="35"/>
      <c r="E225" s="35"/>
      <c r="F225" s="35"/>
      <c r="G225" s="39">
        <v>2014</v>
      </c>
      <c r="H225" s="40">
        <v>362</v>
      </c>
      <c r="I225" s="51" t="s">
        <v>387</v>
      </c>
      <c r="J225" s="41" t="s">
        <v>388</v>
      </c>
      <c r="K225" s="42">
        <v>66941.279999999999</v>
      </c>
      <c r="L225" s="42">
        <v>66941.279999999999</v>
      </c>
      <c r="M225" s="38">
        <f t="shared" si="4"/>
        <v>0</v>
      </c>
      <c r="O225" s="47"/>
      <c r="P225" s="48"/>
      <c r="Q225" s="49"/>
      <c r="R225" s="48"/>
    </row>
    <row r="226" spans="2:18" s="28" customFormat="1">
      <c r="B226" s="35"/>
      <c r="C226" s="35"/>
      <c r="D226" s="35"/>
      <c r="E226" s="35"/>
      <c r="F226" s="35"/>
      <c r="G226" s="39">
        <v>2014</v>
      </c>
      <c r="H226" s="40">
        <v>363</v>
      </c>
      <c r="I226" s="40">
        <v>2587</v>
      </c>
      <c r="J226" s="41" t="s">
        <v>389</v>
      </c>
      <c r="K226" s="42">
        <v>6800</v>
      </c>
      <c r="L226" s="42">
        <v>6800</v>
      </c>
      <c r="M226" s="38">
        <f t="shared" si="4"/>
        <v>0</v>
      </c>
      <c r="O226" s="47"/>
      <c r="P226" s="48"/>
      <c r="Q226" s="49"/>
      <c r="R226" s="48"/>
    </row>
    <row r="227" spans="2:18" s="28" customFormat="1">
      <c r="B227" s="35"/>
      <c r="C227" s="35"/>
      <c r="D227" s="35"/>
      <c r="E227" s="35"/>
      <c r="F227" s="35"/>
      <c r="G227" s="39">
        <v>2014</v>
      </c>
      <c r="H227" s="40">
        <v>717</v>
      </c>
      <c r="I227" s="40">
        <v>1191</v>
      </c>
      <c r="J227" s="41" t="s">
        <v>390</v>
      </c>
      <c r="K227" s="42">
        <v>169404</v>
      </c>
      <c r="L227" s="42">
        <v>169404</v>
      </c>
      <c r="M227" s="38">
        <f t="shared" si="4"/>
        <v>0</v>
      </c>
      <c r="O227" s="47"/>
      <c r="P227" s="48"/>
      <c r="Q227" s="49"/>
      <c r="R227" s="48"/>
    </row>
    <row r="228" spans="2:18" s="28" customFormat="1">
      <c r="B228" s="35"/>
      <c r="C228" s="35"/>
      <c r="D228" s="35"/>
      <c r="E228" s="35"/>
      <c r="F228" s="35"/>
      <c r="G228" s="39">
        <v>2014</v>
      </c>
      <c r="H228" s="40">
        <v>717</v>
      </c>
      <c r="I228" s="40">
        <v>1191</v>
      </c>
      <c r="J228" s="41" t="s">
        <v>391</v>
      </c>
      <c r="K228" s="42">
        <v>115465</v>
      </c>
      <c r="L228" s="42">
        <v>115465</v>
      </c>
      <c r="M228" s="38">
        <f t="shared" si="4"/>
        <v>0</v>
      </c>
      <c r="O228" s="47"/>
      <c r="P228" s="48"/>
      <c r="Q228" s="49"/>
      <c r="R228" s="48"/>
    </row>
    <row r="229" spans="2:18" s="28" customFormat="1">
      <c r="B229" s="35"/>
      <c r="C229" s="35"/>
      <c r="D229" s="35"/>
      <c r="E229" s="35"/>
      <c r="F229" s="35"/>
      <c r="G229" s="39">
        <v>2014</v>
      </c>
      <c r="H229" s="40">
        <v>779</v>
      </c>
      <c r="I229" s="40">
        <v>940</v>
      </c>
      <c r="J229" s="41" t="s">
        <v>392</v>
      </c>
      <c r="K229" s="42">
        <v>75000</v>
      </c>
      <c r="L229" s="42">
        <v>75000</v>
      </c>
      <c r="M229" s="38">
        <f t="shared" si="4"/>
        <v>0</v>
      </c>
      <c r="O229" s="47"/>
      <c r="P229" s="48"/>
      <c r="Q229" s="49"/>
      <c r="R229" s="48"/>
    </row>
    <row r="230" spans="2:18" s="28" customFormat="1">
      <c r="B230" s="35"/>
      <c r="C230" s="35"/>
      <c r="D230" s="35"/>
      <c r="E230" s="35"/>
      <c r="F230" s="35"/>
      <c r="G230" s="39">
        <v>2020</v>
      </c>
      <c r="H230" s="40" t="s">
        <v>393</v>
      </c>
      <c r="I230" s="40" t="s">
        <v>394</v>
      </c>
      <c r="J230" s="41" t="s">
        <v>395</v>
      </c>
      <c r="K230" s="42">
        <v>20068</v>
      </c>
      <c r="L230" s="42">
        <v>20068</v>
      </c>
      <c r="M230" s="38">
        <f t="shared" si="4"/>
        <v>0</v>
      </c>
      <c r="O230" s="47"/>
      <c r="P230" s="48"/>
      <c r="Q230" s="49"/>
      <c r="R230" s="48"/>
    </row>
    <row r="231" spans="2:18" s="28" customFormat="1">
      <c r="B231" s="35"/>
      <c r="C231" s="35"/>
      <c r="D231" s="35"/>
      <c r="E231" s="35"/>
      <c r="F231" s="35"/>
      <c r="G231" s="39">
        <v>2020</v>
      </c>
      <c r="H231" s="40" t="s">
        <v>396</v>
      </c>
      <c r="I231" s="40">
        <v>203</v>
      </c>
      <c r="J231" s="41" t="s">
        <v>397</v>
      </c>
      <c r="K231" s="42">
        <v>74999.990000000005</v>
      </c>
      <c r="L231" s="42">
        <v>74999.990000000005</v>
      </c>
      <c r="M231" s="38">
        <f t="shared" si="4"/>
        <v>0</v>
      </c>
      <c r="O231" s="47"/>
      <c r="P231" s="48"/>
      <c r="Q231" s="49"/>
      <c r="R231" s="48"/>
    </row>
    <row r="232" spans="2:18" s="28" customFormat="1">
      <c r="B232" s="35"/>
      <c r="C232" s="35"/>
      <c r="D232" s="35"/>
      <c r="E232" s="35"/>
      <c r="F232" s="35"/>
      <c r="G232" s="39">
        <v>2020</v>
      </c>
      <c r="H232" s="40" t="s">
        <v>396</v>
      </c>
      <c r="I232" s="40">
        <v>203</v>
      </c>
      <c r="J232" s="41" t="s">
        <v>398</v>
      </c>
      <c r="K232" s="42">
        <v>101999.99</v>
      </c>
      <c r="L232" s="42">
        <v>101999.99</v>
      </c>
      <c r="M232" s="38">
        <f t="shared" si="4"/>
        <v>0</v>
      </c>
      <c r="O232" s="47"/>
      <c r="P232" s="48"/>
      <c r="Q232" s="49"/>
      <c r="R232" s="48"/>
    </row>
    <row r="233" spans="2:18" s="28" customFormat="1">
      <c r="B233" s="35"/>
      <c r="C233" s="35"/>
      <c r="D233" s="35"/>
      <c r="E233" s="35"/>
      <c r="F233" s="35"/>
      <c r="G233" s="39">
        <v>2020</v>
      </c>
      <c r="H233" s="40" t="s">
        <v>396</v>
      </c>
      <c r="I233" s="40">
        <v>203</v>
      </c>
      <c r="J233" s="41" t="s">
        <v>399</v>
      </c>
      <c r="K233" s="42">
        <v>36000</v>
      </c>
      <c r="L233" s="42">
        <v>36000</v>
      </c>
      <c r="M233" s="38">
        <f t="shared" si="4"/>
        <v>0</v>
      </c>
      <c r="O233" s="47"/>
      <c r="P233" s="48"/>
      <c r="Q233" s="49"/>
      <c r="R233" s="48"/>
    </row>
    <row r="234" spans="2:18" s="28" customFormat="1">
      <c r="B234" s="35"/>
      <c r="C234" s="35"/>
      <c r="D234" s="35"/>
      <c r="E234" s="35"/>
      <c r="F234" s="35"/>
      <c r="G234" s="39">
        <v>2020</v>
      </c>
      <c r="H234" s="40" t="s">
        <v>400</v>
      </c>
      <c r="I234" s="40" t="s">
        <v>401</v>
      </c>
      <c r="J234" s="41" t="s">
        <v>402</v>
      </c>
      <c r="K234" s="42">
        <v>76890</v>
      </c>
      <c r="L234" s="42">
        <v>55745.25</v>
      </c>
      <c r="M234" s="38">
        <v>0</v>
      </c>
      <c r="O234" s="47"/>
      <c r="P234" s="48"/>
      <c r="Q234" s="49"/>
      <c r="R234" s="48"/>
    </row>
    <row r="235" spans="2:18" s="28" customFormat="1">
      <c r="B235" s="35"/>
      <c r="C235" s="35"/>
      <c r="D235" s="35"/>
      <c r="E235" s="35"/>
      <c r="F235" s="35"/>
      <c r="G235" s="39"/>
      <c r="H235" s="40"/>
      <c r="I235" s="40"/>
      <c r="J235" s="45" t="s">
        <v>403</v>
      </c>
      <c r="K235" s="42">
        <v>-76890</v>
      </c>
      <c r="L235" s="42">
        <v>-55745.25</v>
      </c>
      <c r="M235" s="38">
        <v>0</v>
      </c>
      <c r="O235" s="47"/>
      <c r="P235" s="48"/>
      <c r="Q235" s="49"/>
      <c r="R235" s="48"/>
    </row>
    <row r="236" spans="2:18" s="28" customFormat="1">
      <c r="B236" s="35"/>
      <c r="C236" s="35"/>
      <c r="D236" s="35"/>
      <c r="E236" s="35"/>
      <c r="F236" s="35"/>
      <c r="G236" s="39">
        <v>2022</v>
      </c>
      <c r="H236" s="40" t="s">
        <v>404</v>
      </c>
      <c r="I236" s="40" t="s">
        <v>405</v>
      </c>
      <c r="J236" s="41" t="s">
        <v>406</v>
      </c>
      <c r="K236" s="42">
        <v>65599</v>
      </c>
      <c r="L236" s="42">
        <v>55759.300000000039</v>
      </c>
      <c r="M236" s="38">
        <f t="shared" si="4"/>
        <v>9839.6999999999607</v>
      </c>
      <c r="O236" s="47"/>
      <c r="P236" s="48"/>
      <c r="Q236" s="49"/>
      <c r="R236" s="48"/>
    </row>
    <row r="237" spans="2:18" s="28" customFormat="1">
      <c r="B237" s="35"/>
      <c r="C237" s="35"/>
      <c r="D237" s="35"/>
      <c r="E237" s="35"/>
      <c r="F237" s="35"/>
      <c r="G237" s="39">
        <v>2022</v>
      </c>
      <c r="H237" s="40" t="s">
        <v>404</v>
      </c>
      <c r="I237" s="40" t="s">
        <v>405</v>
      </c>
      <c r="J237" s="41" t="s">
        <v>407</v>
      </c>
      <c r="K237" s="42">
        <v>99990</v>
      </c>
      <c r="L237" s="42">
        <v>84991.5</v>
      </c>
      <c r="M237" s="38">
        <f t="shared" si="4"/>
        <v>14998.5</v>
      </c>
      <c r="O237" s="47"/>
      <c r="P237" s="48"/>
      <c r="Q237" s="49"/>
      <c r="R237" s="48"/>
    </row>
    <row r="238" spans="2:18" s="28" customFormat="1">
      <c r="B238" s="35"/>
      <c r="C238" s="35"/>
      <c r="D238" s="35"/>
      <c r="E238" s="35"/>
      <c r="F238" s="35"/>
      <c r="G238" s="39">
        <v>2022</v>
      </c>
      <c r="H238" s="40" t="s">
        <v>404</v>
      </c>
      <c r="I238" s="40" t="s">
        <v>405</v>
      </c>
      <c r="J238" s="41" t="s">
        <v>408</v>
      </c>
      <c r="K238" s="42">
        <v>13599</v>
      </c>
      <c r="L238" s="42">
        <v>11559.299999999992</v>
      </c>
      <c r="M238" s="38">
        <f t="shared" si="4"/>
        <v>2039.700000000008</v>
      </c>
      <c r="O238" s="47"/>
      <c r="P238" s="48"/>
      <c r="Q238" s="49"/>
      <c r="R238" s="48"/>
    </row>
    <row r="239" spans="2:18" s="28" customFormat="1">
      <c r="B239" s="35"/>
      <c r="C239" s="35"/>
      <c r="D239" s="35"/>
      <c r="E239" s="35"/>
      <c r="F239" s="35"/>
      <c r="G239" s="39">
        <v>2022</v>
      </c>
      <c r="H239" s="40" t="s">
        <v>409</v>
      </c>
      <c r="I239" s="40" t="s">
        <v>410</v>
      </c>
      <c r="J239" s="41" t="s">
        <v>411</v>
      </c>
      <c r="K239" s="42">
        <v>21750</v>
      </c>
      <c r="L239" s="42">
        <v>16312.5</v>
      </c>
      <c r="M239" s="38">
        <f t="shared" si="4"/>
        <v>5437.5</v>
      </c>
      <c r="O239" s="47"/>
      <c r="P239" s="48"/>
      <c r="Q239" s="49"/>
      <c r="R239" s="48"/>
    </row>
    <row r="240" spans="2:18" s="28" customFormat="1">
      <c r="B240" s="35"/>
      <c r="C240" s="35"/>
      <c r="D240" s="35"/>
      <c r="E240" s="35"/>
      <c r="F240" s="35"/>
      <c r="G240" s="39">
        <v>2023</v>
      </c>
      <c r="H240" s="40" t="s">
        <v>412</v>
      </c>
      <c r="I240" s="40" t="s">
        <v>413</v>
      </c>
      <c r="J240" s="41" t="s">
        <v>414</v>
      </c>
      <c r="K240" s="42">
        <v>68879.67</v>
      </c>
      <c r="L240" s="42">
        <v>44771.780250000011</v>
      </c>
      <c r="M240" s="38">
        <f t="shared" si="4"/>
        <v>24107.889749999988</v>
      </c>
      <c r="O240" s="47"/>
      <c r="P240" s="48"/>
      <c r="Q240" s="49"/>
      <c r="R240" s="48"/>
    </row>
    <row r="241" spans="2:18" s="28" customFormat="1">
      <c r="B241" s="35"/>
      <c r="C241" s="35"/>
      <c r="D241" s="35"/>
      <c r="E241" s="35"/>
      <c r="F241" s="35"/>
      <c r="G241" s="39">
        <v>2023</v>
      </c>
      <c r="H241" s="40" t="s">
        <v>412</v>
      </c>
      <c r="I241" s="40" t="s">
        <v>413</v>
      </c>
      <c r="J241" s="41" t="s">
        <v>415</v>
      </c>
      <c r="K241" s="42">
        <v>93999.5</v>
      </c>
      <c r="L241" s="42">
        <v>61099.682500000032</v>
      </c>
      <c r="M241" s="38">
        <f t="shared" si="4"/>
        <v>32899.817499999968</v>
      </c>
      <c r="O241" s="47"/>
      <c r="P241" s="48"/>
      <c r="Q241" s="49"/>
      <c r="R241" s="48"/>
    </row>
    <row r="242" spans="2:18" s="28" customFormat="1">
      <c r="B242" s="35"/>
      <c r="C242" s="35"/>
      <c r="D242" s="35"/>
      <c r="E242" s="35"/>
      <c r="F242" s="35"/>
      <c r="G242" s="39">
        <v>2023</v>
      </c>
      <c r="H242" s="40" t="s">
        <v>412</v>
      </c>
      <c r="I242" s="40" t="s">
        <v>413</v>
      </c>
      <c r="J242" s="41" t="s">
        <v>416</v>
      </c>
      <c r="K242" s="42">
        <v>37119.83</v>
      </c>
      <c r="L242" s="42">
        <v>24127.882250000017</v>
      </c>
      <c r="M242" s="38">
        <f t="shared" si="4"/>
        <v>12991.947749999985</v>
      </c>
      <c r="O242" s="47"/>
      <c r="P242" s="48"/>
      <c r="Q242" s="49"/>
      <c r="R242" s="48"/>
    </row>
    <row r="243" spans="2:18" s="28" customFormat="1">
      <c r="B243" s="35"/>
      <c r="C243" s="35"/>
      <c r="D243" s="35"/>
      <c r="E243" s="35"/>
      <c r="F243" s="35"/>
      <c r="G243" s="39">
        <v>2023</v>
      </c>
      <c r="H243" s="40" t="s">
        <v>417</v>
      </c>
      <c r="I243" s="40">
        <v>332</v>
      </c>
      <c r="J243" s="41" t="s">
        <v>418</v>
      </c>
      <c r="K243" s="42">
        <v>44580</v>
      </c>
      <c r="L243" s="42">
        <v>21175.5</v>
      </c>
      <c r="M243" s="38">
        <f t="shared" si="4"/>
        <v>23404.5</v>
      </c>
      <c r="O243" s="47"/>
      <c r="P243" s="48"/>
      <c r="Q243" s="49"/>
      <c r="R243" s="48"/>
    </row>
    <row r="244" spans="2:18" s="28" customFormat="1">
      <c r="B244" s="35"/>
      <c r="C244" s="35"/>
      <c r="D244" s="35"/>
      <c r="E244" s="35"/>
      <c r="F244" s="35"/>
      <c r="G244" s="39">
        <v>2023</v>
      </c>
      <c r="H244" s="40" t="s">
        <v>417</v>
      </c>
      <c r="I244" s="40">
        <v>336</v>
      </c>
      <c r="J244" s="41" t="s">
        <v>419</v>
      </c>
      <c r="K244" s="42">
        <v>6490</v>
      </c>
      <c r="L244" s="42">
        <v>3082.75</v>
      </c>
      <c r="M244" s="38">
        <f t="shared" si="4"/>
        <v>3407.25</v>
      </c>
      <c r="O244" s="47"/>
      <c r="P244" s="48"/>
      <c r="Q244" s="49"/>
      <c r="R244" s="48"/>
    </row>
    <row r="245" spans="2:18" s="28" customFormat="1">
      <c r="B245" s="35"/>
      <c r="C245" s="35"/>
      <c r="D245" s="35"/>
      <c r="E245" s="35"/>
      <c r="F245" s="35"/>
      <c r="G245" s="39">
        <v>2023</v>
      </c>
      <c r="H245" s="40" t="s">
        <v>417</v>
      </c>
      <c r="I245" s="40">
        <v>2894</v>
      </c>
      <c r="J245" s="41" t="s">
        <v>420</v>
      </c>
      <c r="K245" s="42">
        <v>975</v>
      </c>
      <c r="L245" s="42">
        <v>463.125</v>
      </c>
      <c r="M245" s="38">
        <f t="shared" si="4"/>
        <v>511.875</v>
      </c>
      <c r="O245" s="47"/>
      <c r="P245" s="48"/>
      <c r="Q245" s="49"/>
      <c r="R245" s="48"/>
    </row>
    <row r="246" spans="2:18" s="28" customFormat="1">
      <c r="B246" s="35"/>
      <c r="C246" s="35"/>
      <c r="D246" s="35"/>
      <c r="E246" s="35"/>
      <c r="F246" s="35"/>
      <c r="G246" s="39">
        <v>2023</v>
      </c>
      <c r="H246" s="40" t="s">
        <v>421</v>
      </c>
      <c r="I246" s="40">
        <v>2895</v>
      </c>
      <c r="J246" s="41" t="s">
        <v>422</v>
      </c>
      <c r="K246" s="42">
        <v>2860</v>
      </c>
      <c r="L246" s="42">
        <v>1358.5</v>
      </c>
      <c r="M246" s="38">
        <f t="shared" si="4"/>
        <v>1501.5</v>
      </c>
      <c r="O246" s="47"/>
      <c r="P246" s="48"/>
      <c r="Q246" s="49"/>
      <c r="R246" s="48"/>
    </row>
    <row r="247" spans="2:18" s="28" customFormat="1">
      <c r="B247" s="35"/>
      <c r="C247" s="35"/>
      <c r="D247" s="35"/>
      <c r="E247" s="35"/>
      <c r="F247" s="35"/>
      <c r="G247" s="39">
        <v>2023</v>
      </c>
      <c r="H247" s="40" t="s">
        <v>421</v>
      </c>
      <c r="I247" s="40">
        <v>2895</v>
      </c>
      <c r="J247" s="41" t="s">
        <v>423</v>
      </c>
      <c r="K247" s="42">
        <v>9956</v>
      </c>
      <c r="L247" s="42">
        <v>4729.1000000000004</v>
      </c>
      <c r="M247" s="38">
        <f t="shared" si="4"/>
        <v>5226.8999999999996</v>
      </c>
      <c r="O247" s="47"/>
      <c r="P247" s="48"/>
      <c r="Q247" s="49"/>
      <c r="R247" s="48"/>
    </row>
    <row r="248" spans="2:18" s="28" customFormat="1">
      <c r="B248" s="35"/>
      <c r="C248" s="35"/>
      <c r="D248" s="35"/>
      <c r="E248" s="35"/>
      <c r="F248" s="35"/>
      <c r="G248" s="39">
        <v>2023</v>
      </c>
      <c r="H248" s="40" t="s">
        <v>421</v>
      </c>
      <c r="I248" s="40">
        <v>2895</v>
      </c>
      <c r="J248" s="41" t="s">
        <v>424</v>
      </c>
      <c r="K248" s="42">
        <v>3546.82</v>
      </c>
      <c r="L248" s="42">
        <v>1684.7394999999995</v>
      </c>
      <c r="M248" s="38">
        <f t="shared" si="4"/>
        <v>1862.0805000000007</v>
      </c>
      <c r="O248" s="47"/>
      <c r="P248" s="48"/>
      <c r="Q248" s="49"/>
      <c r="R248" s="48"/>
    </row>
    <row r="249" spans="2:18" s="28" customFormat="1">
      <c r="B249" s="35"/>
      <c r="C249" s="35"/>
      <c r="D249" s="35"/>
      <c r="E249" s="35"/>
      <c r="F249" s="35"/>
      <c r="G249" s="39">
        <v>2023</v>
      </c>
      <c r="H249" s="40" t="s">
        <v>421</v>
      </c>
      <c r="I249" s="40">
        <v>2895</v>
      </c>
      <c r="J249" s="41" t="s">
        <v>425</v>
      </c>
      <c r="K249" s="42">
        <v>3528.72</v>
      </c>
      <c r="L249" s="42">
        <v>1676.1420000000003</v>
      </c>
      <c r="M249" s="38">
        <f t="shared" si="4"/>
        <v>1852.5779999999995</v>
      </c>
      <c r="O249" s="47"/>
      <c r="P249" s="48"/>
      <c r="Q249" s="49"/>
      <c r="R249" s="48"/>
    </row>
    <row r="250" spans="2:18" s="28" customFormat="1">
      <c r="B250" s="35"/>
      <c r="C250" s="35"/>
      <c r="D250" s="35"/>
      <c r="E250" s="35"/>
      <c r="F250" s="35"/>
      <c r="G250" s="39">
        <v>2023</v>
      </c>
      <c r="H250" s="40" t="s">
        <v>421</v>
      </c>
      <c r="I250" s="40">
        <v>1636</v>
      </c>
      <c r="J250" s="41" t="s">
        <v>426</v>
      </c>
      <c r="K250" s="42">
        <v>21980</v>
      </c>
      <c r="L250" s="42">
        <v>10440.5</v>
      </c>
      <c r="M250" s="38">
        <f t="shared" si="4"/>
        <v>11539.5</v>
      </c>
      <c r="O250" s="47"/>
      <c r="P250" s="48"/>
      <c r="Q250" s="49"/>
      <c r="R250" s="48"/>
    </row>
    <row r="251" spans="2:18" s="28" customFormat="1">
      <c r="B251" s="35"/>
      <c r="C251" s="35"/>
      <c r="D251" s="35"/>
      <c r="E251" s="35"/>
      <c r="F251" s="35"/>
      <c r="G251" s="39">
        <v>2023</v>
      </c>
      <c r="H251" s="40" t="s">
        <v>421</v>
      </c>
      <c r="I251" s="40">
        <v>1636</v>
      </c>
      <c r="J251" s="41" t="s">
        <v>427</v>
      </c>
      <c r="K251" s="42">
        <v>1139.98</v>
      </c>
      <c r="L251" s="42">
        <v>541.49050000000011</v>
      </c>
      <c r="M251" s="38">
        <f t="shared" si="4"/>
        <v>598.48949999999991</v>
      </c>
      <c r="O251" s="47"/>
      <c r="P251" s="48"/>
      <c r="Q251" s="49"/>
      <c r="R251" s="48"/>
    </row>
    <row r="252" spans="2:18" s="28" customFormat="1">
      <c r="B252" s="35"/>
      <c r="C252" s="35"/>
      <c r="D252" s="35"/>
      <c r="E252" s="35"/>
      <c r="F252" s="35"/>
      <c r="G252" s="39">
        <v>2023</v>
      </c>
      <c r="H252" s="40" t="s">
        <v>428</v>
      </c>
      <c r="I252" s="40" t="s">
        <v>429</v>
      </c>
      <c r="J252" s="41" t="s">
        <v>430</v>
      </c>
      <c r="K252" s="42">
        <v>10500</v>
      </c>
      <c r="L252" s="42">
        <v>4725</v>
      </c>
      <c r="M252" s="38">
        <f t="shared" si="4"/>
        <v>5775</v>
      </c>
      <c r="O252" s="47"/>
      <c r="P252" s="48"/>
      <c r="Q252" s="49"/>
      <c r="R252" s="48"/>
    </row>
    <row r="253" spans="2:18" s="28" customFormat="1">
      <c r="B253" s="35"/>
      <c r="C253" s="35"/>
      <c r="D253" s="35"/>
      <c r="E253" s="35"/>
      <c r="F253" s="35"/>
      <c r="G253" s="39">
        <v>2023</v>
      </c>
      <c r="H253" s="40" t="s">
        <v>428</v>
      </c>
      <c r="I253" s="40" t="s">
        <v>429</v>
      </c>
      <c r="J253" s="41" t="s">
        <v>431</v>
      </c>
      <c r="K253" s="42">
        <v>19199.16</v>
      </c>
      <c r="L253" s="42">
        <v>8639.6220000000012</v>
      </c>
      <c r="M253" s="38">
        <f t="shared" si="4"/>
        <v>10559.537999999999</v>
      </c>
      <c r="O253" s="47"/>
      <c r="P253" s="48"/>
      <c r="Q253" s="49"/>
      <c r="R253" s="48"/>
    </row>
    <row r="254" spans="2:18" s="28" customFormat="1">
      <c r="B254" s="35"/>
      <c r="C254" s="35"/>
      <c r="D254" s="35"/>
      <c r="E254" s="35"/>
      <c r="F254" s="35"/>
      <c r="G254" s="39">
        <v>2024</v>
      </c>
      <c r="H254" s="40" t="s">
        <v>432</v>
      </c>
      <c r="I254" s="40">
        <v>1527</v>
      </c>
      <c r="J254" s="41" t="s">
        <v>433</v>
      </c>
      <c r="K254" s="42">
        <v>89784</v>
      </c>
      <c r="L254" s="42">
        <v>13467.6</v>
      </c>
      <c r="M254" s="38">
        <f t="shared" si="4"/>
        <v>76316.399999999994</v>
      </c>
      <c r="O254" s="47"/>
      <c r="P254" s="48"/>
      <c r="Q254" s="49"/>
      <c r="R254" s="48"/>
    </row>
    <row r="255" spans="2:18" s="28" customFormat="1">
      <c r="B255" s="35"/>
      <c r="C255" s="35"/>
      <c r="D255" s="35"/>
      <c r="E255" s="35"/>
      <c r="F255" s="35"/>
      <c r="G255" s="39">
        <v>2024</v>
      </c>
      <c r="H255" s="40" t="s">
        <v>434</v>
      </c>
      <c r="I255" s="40">
        <v>256</v>
      </c>
      <c r="J255" s="41" t="s">
        <v>435</v>
      </c>
      <c r="K255" s="42">
        <v>19952</v>
      </c>
      <c r="L255" s="42">
        <v>2992.8</v>
      </c>
      <c r="M255" s="38">
        <f t="shared" si="4"/>
        <v>16959.2</v>
      </c>
      <c r="O255" s="47"/>
      <c r="P255" s="48"/>
      <c r="Q255" s="49"/>
      <c r="R255" s="48"/>
    </row>
    <row r="256" spans="2:18" s="28" customFormat="1">
      <c r="B256" s="35"/>
      <c r="C256" s="35"/>
      <c r="D256" s="35"/>
      <c r="E256" s="35"/>
      <c r="F256" s="35"/>
      <c r="G256" s="39">
        <v>2024</v>
      </c>
      <c r="H256" s="40" t="s">
        <v>434</v>
      </c>
      <c r="I256" s="40">
        <v>257</v>
      </c>
      <c r="J256" s="41" t="s">
        <v>436</v>
      </c>
      <c r="K256" s="42">
        <v>46353.599999999999</v>
      </c>
      <c r="L256" s="42">
        <v>6953.04</v>
      </c>
      <c r="M256" s="38">
        <f t="shared" si="4"/>
        <v>39400.559999999998</v>
      </c>
      <c r="O256" s="47"/>
      <c r="P256" s="48"/>
      <c r="Q256" s="49"/>
      <c r="R256" s="48"/>
    </row>
    <row r="257" spans="2:18" s="28" customFormat="1">
      <c r="B257" s="35">
        <v>5</v>
      </c>
      <c r="C257" s="35">
        <v>1</v>
      </c>
      <c r="D257" s="35">
        <v>0</v>
      </c>
      <c r="E257" s="35">
        <v>1</v>
      </c>
      <c r="F257" s="35">
        <v>1</v>
      </c>
      <c r="G257" s="35"/>
      <c r="H257" s="35"/>
      <c r="I257" s="35"/>
      <c r="J257" s="36" t="s">
        <v>437</v>
      </c>
      <c r="K257" s="37">
        <f>SUM(K258:K430)</f>
        <v>8653024.0700000003</v>
      </c>
      <c r="L257" s="37">
        <f>SUM(L258:L430)</f>
        <v>8113413.1000000034</v>
      </c>
      <c r="M257" s="38">
        <f t="shared" ref="M257:M329" si="5">+K257-L257</f>
        <v>539610.96999999695</v>
      </c>
      <c r="O257" s="47"/>
      <c r="P257" s="46"/>
      <c r="Q257" s="46"/>
      <c r="R257" s="46"/>
    </row>
    <row r="258" spans="2:18" s="28" customFormat="1">
      <c r="B258" s="35"/>
      <c r="C258" s="35"/>
      <c r="D258" s="35"/>
      <c r="E258" s="35"/>
      <c r="F258" s="35"/>
      <c r="G258" s="39">
        <v>2006</v>
      </c>
      <c r="H258" s="40"/>
      <c r="I258" s="40"/>
      <c r="J258" s="41" t="s">
        <v>438</v>
      </c>
      <c r="K258" s="42">
        <v>123528.92</v>
      </c>
      <c r="L258" s="42">
        <v>123528.92</v>
      </c>
      <c r="M258" s="38">
        <f t="shared" si="5"/>
        <v>0</v>
      </c>
      <c r="O258" s="46"/>
      <c r="P258" s="48"/>
    </row>
    <row r="259" spans="2:18" s="28" customFormat="1">
      <c r="B259" s="35"/>
      <c r="C259" s="35"/>
      <c r="D259" s="35"/>
      <c r="E259" s="35"/>
      <c r="F259" s="35"/>
      <c r="G259" s="39">
        <v>2007</v>
      </c>
      <c r="H259" s="40" t="s">
        <v>439</v>
      </c>
      <c r="I259" s="40"/>
      <c r="J259" s="41" t="s">
        <v>440</v>
      </c>
      <c r="K259" s="42">
        <v>25683.26</v>
      </c>
      <c r="L259" s="42">
        <v>25683.26</v>
      </c>
      <c r="M259" s="38">
        <f t="shared" si="5"/>
        <v>0</v>
      </c>
      <c r="O259" s="46"/>
      <c r="P259" s="48"/>
    </row>
    <row r="260" spans="2:18" s="28" customFormat="1">
      <c r="B260" s="35"/>
      <c r="C260" s="35"/>
      <c r="D260" s="35"/>
      <c r="E260" s="35"/>
      <c r="F260" s="35"/>
      <c r="G260" s="39">
        <v>2007</v>
      </c>
      <c r="H260" s="40" t="s">
        <v>441</v>
      </c>
      <c r="I260" s="40"/>
      <c r="J260" s="41" t="s">
        <v>442</v>
      </c>
      <c r="K260" s="42">
        <v>118535.59</v>
      </c>
      <c r="L260" s="42">
        <v>118535.59</v>
      </c>
      <c r="M260" s="38">
        <f t="shared" si="5"/>
        <v>0</v>
      </c>
      <c r="O260" s="46"/>
      <c r="P260" s="48"/>
    </row>
    <row r="261" spans="2:18" s="28" customFormat="1">
      <c r="B261" s="35"/>
      <c r="C261" s="35"/>
      <c r="D261" s="35"/>
      <c r="E261" s="35"/>
      <c r="F261" s="35"/>
      <c r="G261" s="39">
        <v>2007</v>
      </c>
      <c r="H261" s="40" t="s">
        <v>443</v>
      </c>
      <c r="I261" s="40"/>
      <c r="J261" s="41" t="s">
        <v>444</v>
      </c>
      <c r="K261" s="42">
        <v>23751.52</v>
      </c>
      <c r="L261" s="42">
        <v>23751.52</v>
      </c>
      <c r="M261" s="38">
        <f t="shared" si="5"/>
        <v>0</v>
      </c>
      <c r="O261" s="46"/>
      <c r="P261" s="48"/>
    </row>
    <row r="262" spans="2:18" s="28" customFormat="1">
      <c r="B262" s="35"/>
      <c r="C262" s="35"/>
      <c r="D262" s="35"/>
      <c r="E262" s="35"/>
      <c r="F262" s="35"/>
      <c r="G262" s="39">
        <v>2007</v>
      </c>
      <c r="H262" s="40" t="s">
        <v>445</v>
      </c>
      <c r="I262" s="40"/>
      <c r="J262" s="41" t="s">
        <v>446</v>
      </c>
      <c r="K262" s="42">
        <v>32960</v>
      </c>
      <c r="L262" s="42">
        <v>32960.000000000022</v>
      </c>
      <c r="M262" s="38">
        <f t="shared" si="5"/>
        <v>0</v>
      </c>
      <c r="O262" s="46"/>
      <c r="P262" s="48"/>
    </row>
    <row r="263" spans="2:18" s="28" customFormat="1">
      <c r="B263" s="35"/>
      <c r="C263" s="35"/>
      <c r="D263" s="35"/>
      <c r="E263" s="35"/>
      <c r="F263" s="35"/>
      <c r="G263" s="39">
        <v>2007</v>
      </c>
      <c r="H263" s="40" t="s">
        <v>447</v>
      </c>
      <c r="I263" s="40"/>
      <c r="J263" s="41" t="s">
        <v>448</v>
      </c>
      <c r="K263" s="42">
        <v>224374.19</v>
      </c>
      <c r="L263" s="42">
        <v>224374.19</v>
      </c>
      <c r="M263" s="38">
        <f t="shared" si="5"/>
        <v>0</v>
      </c>
      <c r="O263" s="46"/>
      <c r="P263" s="48"/>
    </row>
    <row r="264" spans="2:18" s="28" customFormat="1">
      <c r="B264" s="35"/>
      <c r="C264" s="35"/>
      <c r="D264" s="35"/>
      <c r="E264" s="35"/>
      <c r="F264" s="35"/>
      <c r="G264" s="39">
        <v>2007</v>
      </c>
      <c r="H264" s="40" t="s">
        <v>449</v>
      </c>
      <c r="I264" s="40"/>
      <c r="J264" s="41" t="s">
        <v>450</v>
      </c>
      <c r="K264" s="42">
        <v>19310.8</v>
      </c>
      <c r="L264" s="42">
        <v>19310.799999999981</v>
      </c>
      <c r="M264" s="38">
        <f t="shared" si="5"/>
        <v>0</v>
      </c>
      <c r="O264" s="46"/>
      <c r="P264" s="48"/>
    </row>
    <row r="265" spans="2:18" s="28" customFormat="1">
      <c r="B265" s="35"/>
      <c r="C265" s="35"/>
      <c r="D265" s="35"/>
      <c r="E265" s="35"/>
      <c r="F265" s="35"/>
      <c r="G265" s="39">
        <v>2007</v>
      </c>
      <c r="H265" s="40" t="s">
        <v>451</v>
      </c>
      <c r="I265" s="40"/>
      <c r="J265" s="41" t="s">
        <v>452</v>
      </c>
      <c r="K265" s="42">
        <v>70950.41</v>
      </c>
      <c r="L265" s="42">
        <v>70950.41</v>
      </c>
      <c r="M265" s="38">
        <f t="shared" si="5"/>
        <v>0</v>
      </c>
      <c r="O265" s="46"/>
      <c r="P265" s="48"/>
    </row>
    <row r="266" spans="2:18" s="28" customFormat="1">
      <c r="B266" s="35"/>
      <c r="C266" s="35"/>
      <c r="D266" s="35"/>
      <c r="E266" s="35"/>
      <c r="F266" s="35"/>
      <c r="G266" s="39">
        <v>2007</v>
      </c>
      <c r="H266" s="40" t="s">
        <v>453</v>
      </c>
      <c r="I266" s="40"/>
      <c r="J266" s="41" t="s">
        <v>454</v>
      </c>
      <c r="K266" s="42">
        <v>6287.05</v>
      </c>
      <c r="L266" s="42">
        <v>6287.05</v>
      </c>
      <c r="M266" s="38">
        <f t="shared" si="5"/>
        <v>0</v>
      </c>
      <c r="O266" s="46"/>
      <c r="P266" s="48"/>
    </row>
    <row r="267" spans="2:18" s="28" customFormat="1">
      <c r="B267" s="35"/>
      <c r="C267" s="35"/>
      <c r="D267" s="35"/>
      <c r="E267" s="35"/>
      <c r="F267" s="35"/>
      <c r="G267" s="39">
        <v>2007</v>
      </c>
      <c r="H267" s="40" t="s">
        <v>455</v>
      </c>
      <c r="I267" s="40"/>
      <c r="J267" s="41" t="s">
        <v>456</v>
      </c>
      <c r="K267" s="42">
        <v>52827.55</v>
      </c>
      <c r="L267" s="42">
        <v>52827.55</v>
      </c>
      <c r="M267" s="38">
        <f t="shared" si="5"/>
        <v>0</v>
      </c>
      <c r="O267" s="46"/>
      <c r="P267" s="48"/>
    </row>
    <row r="268" spans="2:18" s="28" customFormat="1">
      <c r="B268" s="35"/>
      <c r="C268" s="35"/>
      <c r="D268" s="35"/>
      <c r="E268" s="35"/>
      <c r="F268" s="35"/>
      <c r="G268" s="39">
        <v>2007</v>
      </c>
      <c r="H268" s="40" t="s">
        <v>455</v>
      </c>
      <c r="I268" s="40"/>
      <c r="J268" s="41" t="s">
        <v>456</v>
      </c>
      <c r="K268" s="42">
        <v>52887.35</v>
      </c>
      <c r="L268" s="42">
        <v>52887.35</v>
      </c>
      <c r="M268" s="38">
        <f t="shared" si="5"/>
        <v>0</v>
      </c>
      <c r="O268" s="46"/>
      <c r="P268" s="48"/>
    </row>
    <row r="269" spans="2:18" s="28" customFormat="1">
      <c r="B269" s="35"/>
      <c r="C269" s="35"/>
      <c r="D269" s="35"/>
      <c r="E269" s="35"/>
      <c r="F269" s="35"/>
      <c r="G269" s="39">
        <v>2007</v>
      </c>
      <c r="H269" s="40" t="s">
        <v>457</v>
      </c>
      <c r="I269" s="40"/>
      <c r="J269" s="41" t="s">
        <v>458</v>
      </c>
      <c r="K269" s="42">
        <v>22168.55</v>
      </c>
      <c r="L269" s="42">
        <v>22168.55</v>
      </c>
      <c r="M269" s="38">
        <f t="shared" si="5"/>
        <v>0</v>
      </c>
      <c r="O269" s="46"/>
      <c r="P269" s="48"/>
    </row>
    <row r="270" spans="2:18" s="28" customFormat="1">
      <c r="B270" s="35"/>
      <c r="C270" s="35"/>
      <c r="D270" s="35"/>
      <c r="E270" s="35"/>
      <c r="F270" s="35"/>
      <c r="G270" s="39">
        <v>2007</v>
      </c>
      <c r="H270" s="40" t="s">
        <v>92</v>
      </c>
      <c r="I270" s="40"/>
      <c r="J270" s="41" t="s">
        <v>459</v>
      </c>
      <c r="K270" s="42">
        <v>38823</v>
      </c>
      <c r="L270" s="42">
        <v>38823.000000000044</v>
      </c>
      <c r="M270" s="38">
        <f t="shared" si="5"/>
        <v>0</v>
      </c>
      <c r="O270" s="46"/>
      <c r="P270" s="48"/>
    </row>
    <row r="271" spans="2:18" s="28" customFormat="1">
      <c r="B271" s="35"/>
      <c r="C271" s="35"/>
      <c r="D271" s="35"/>
      <c r="E271" s="35"/>
      <c r="F271" s="35"/>
      <c r="G271" s="39">
        <v>2008</v>
      </c>
      <c r="H271" s="40" t="s">
        <v>460</v>
      </c>
      <c r="I271" s="40"/>
      <c r="J271" s="41" t="s">
        <v>461</v>
      </c>
      <c r="K271" s="42">
        <v>184000</v>
      </c>
      <c r="L271" s="42">
        <v>184000</v>
      </c>
      <c r="M271" s="38">
        <f t="shared" si="5"/>
        <v>0</v>
      </c>
      <c r="O271" s="46"/>
      <c r="P271" s="48"/>
    </row>
    <row r="272" spans="2:18" s="28" customFormat="1">
      <c r="B272" s="35"/>
      <c r="C272" s="35"/>
      <c r="D272" s="35"/>
      <c r="E272" s="35"/>
      <c r="F272" s="35"/>
      <c r="G272" s="39">
        <v>2008</v>
      </c>
      <c r="H272" s="40" t="s">
        <v>462</v>
      </c>
      <c r="I272" s="40"/>
      <c r="J272" s="41" t="s">
        <v>463</v>
      </c>
      <c r="K272" s="42">
        <v>128006.14</v>
      </c>
      <c r="L272" s="42">
        <v>128006.14</v>
      </c>
      <c r="M272" s="38">
        <f t="shared" si="5"/>
        <v>0</v>
      </c>
      <c r="O272" s="46"/>
      <c r="P272" s="48"/>
    </row>
    <row r="273" spans="2:16" s="28" customFormat="1">
      <c r="B273" s="35"/>
      <c r="C273" s="35"/>
      <c r="D273" s="35"/>
      <c r="E273" s="35"/>
      <c r="F273" s="35"/>
      <c r="G273" s="39">
        <v>2008</v>
      </c>
      <c r="H273" s="40" t="s">
        <v>464</v>
      </c>
      <c r="I273" s="40"/>
      <c r="J273" s="41" t="s">
        <v>465</v>
      </c>
      <c r="K273" s="42">
        <v>11091.73</v>
      </c>
      <c r="L273" s="42">
        <v>11091.73</v>
      </c>
      <c r="M273" s="38">
        <f t="shared" si="5"/>
        <v>0</v>
      </c>
      <c r="O273" s="46"/>
      <c r="P273" s="48"/>
    </row>
    <row r="274" spans="2:16" s="28" customFormat="1">
      <c r="B274" s="35"/>
      <c r="C274" s="35"/>
      <c r="D274" s="35"/>
      <c r="E274" s="35"/>
      <c r="F274" s="35"/>
      <c r="G274" s="39">
        <v>2008</v>
      </c>
      <c r="H274" s="40" t="s">
        <v>466</v>
      </c>
      <c r="I274" s="40"/>
      <c r="J274" s="41" t="s">
        <v>467</v>
      </c>
      <c r="K274" s="42">
        <v>40222.519999999997</v>
      </c>
      <c r="L274" s="42">
        <v>40222.519999999997</v>
      </c>
      <c r="M274" s="38">
        <f t="shared" si="5"/>
        <v>0</v>
      </c>
      <c r="O274" s="46"/>
      <c r="P274" s="48"/>
    </row>
    <row r="275" spans="2:16" s="28" customFormat="1">
      <c r="B275" s="35"/>
      <c r="C275" s="35"/>
      <c r="D275" s="35"/>
      <c r="E275" s="35"/>
      <c r="F275" s="35"/>
      <c r="G275" s="39">
        <v>2008</v>
      </c>
      <c r="H275" s="40" t="s">
        <v>468</v>
      </c>
      <c r="I275" s="40"/>
      <c r="J275" s="41" t="s">
        <v>469</v>
      </c>
      <c r="K275" s="42">
        <v>51543</v>
      </c>
      <c r="L275" s="42">
        <v>51543.000000000029</v>
      </c>
      <c r="M275" s="38">
        <f t="shared" si="5"/>
        <v>0</v>
      </c>
      <c r="O275" s="46"/>
      <c r="P275" s="48"/>
    </row>
    <row r="276" spans="2:16" s="28" customFormat="1">
      <c r="B276" s="35"/>
      <c r="C276" s="35"/>
      <c r="D276" s="35"/>
      <c r="E276" s="35"/>
      <c r="F276" s="35"/>
      <c r="G276" s="39">
        <v>2009</v>
      </c>
      <c r="H276" s="40"/>
      <c r="I276" s="40"/>
      <c r="J276" s="41" t="s">
        <v>470</v>
      </c>
      <c r="K276" s="42">
        <v>87052.62</v>
      </c>
      <c r="L276" s="42">
        <v>87052.62</v>
      </c>
      <c r="M276" s="38">
        <f t="shared" si="5"/>
        <v>0</v>
      </c>
      <c r="O276" s="46"/>
      <c r="P276" s="48"/>
    </row>
    <row r="277" spans="2:16" s="28" customFormat="1">
      <c r="B277" s="35"/>
      <c r="C277" s="35"/>
      <c r="D277" s="35"/>
      <c r="E277" s="35"/>
      <c r="F277" s="35"/>
      <c r="G277" s="39">
        <v>2009</v>
      </c>
      <c r="H277" s="40"/>
      <c r="I277" s="40"/>
      <c r="J277" s="41" t="s">
        <v>471</v>
      </c>
      <c r="K277" s="42">
        <v>36750</v>
      </c>
      <c r="L277" s="42">
        <v>36750</v>
      </c>
      <c r="M277" s="38">
        <f t="shared" si="5"/>
        <v>0</v>
      </c>
      <c r="O277" s="46"/>
      <c r="P277" s="48"/>
    </row>
    <row r="278" spans="2:16" s="28" customFormat="1">
      <c r="B278" s="35"/>
      <c r="C278" s="35"/>
      <c r="D278" s="35"/>
      <c r="E278" s="35"/>
      <c r="F278" s="35"/>
      <c r="G278" s="39">
        <v>2009</v>
      </c>
      <c r="H278" s="40"/>
      <c r="I278" s="40"/>
      <c r="J278" s="41" t="s">
        <v>472</v>
      </c>
      <c r="K278" s="42">
        <v>650748.93999999994</v>
      </c>
      <c r="L278" s="42">
        <v>650748.93999999994</v>
      </c>
      <c r="M278" s="38">
        <f t="shared" si="5"/>
        <v>0</v>
      </c>
      <c r="O278" s="46"/>
      <c r="P278" s="48"/>
    </row>
    <row r="279" spans="2:16" s="28" customFormat="1">
      <c r="B279" s="35"/>
      <c r="C279" s="35"/>
      <c r="D279" s="35"/>
      <c r="E279" s="35"/>
      <c r="F279" s="35"/>
      <c r="G279" s="39">
        <v>2011</v>
      </c>
      <c r="H279" s="40" t="s">
        <v>473</v>
      </c>
      <c r="I279" s="35"/>
      <c r="J279" s="41" t="s">
        <v>474</v>
      </c>
      <c r="K279" s="42">
        <v>644996.34</v>
      </c>
      <c r="L279" s="42">
        <v>644996.34</v>
      </c>
      <c r="M279" s="38">
        <f t="shared" si="5"/>
        <v>0</v>
      </c>
      <c r="O279" s="46"/>
      <c r="P279" s="48"/>
    </row>
    <row r="280" spans="2:16" s="28" customFormat="1">
      <c r="B280" s="35"/>
      <c r="C280" s="35"/>
      <c r="D280" s="35"/>
      <c r="E280" s="35"/>
      <c r="F280" s="35"/>
      <c r="G280" s="39">
        <v>2011</v>
      </c>
      <c r="H280" s="40" t="s">
        <v>473</v>
      </c>
      <c r="I280" s="35"/>
      <c r="J280" s="41" t="s">
        <v>475</v>
      </c>
      <c r="K280" s="42">
        <v>92930.8</v>
      </c>
      <c r="L280" s="42">
        <v>92930.8</v>
      </c>
      <c r="M280" s="38">
        <f t="shared" si="5"/>
        <v>0</v>
      </c>
      <c r="O280" s="46"/>
      <c r="P280" s="48"/>
    </row>
    <row r="281" spans="2:16" s="28" customFormat="1">
      <c r="B281" s="35"/>
      <c r="C281" s="35"/>
      <c r="D281" s="35"/>
      <c r="E281" s="35"/>
      <c r="F281" s="35"/>
      <c r="G281" s="39">
        <v>2011</v>
      </c>
      <c r="H281" s="40" t="s">
        <v>473</v>
      </c>
      <c r="I281" s="35"/>
      <c r="J281" s="41" t="s">
        <v>476</v>
      </c>
      <c r="K281" s="42">
        <v>89843.91</v>
      </c>
      <c r="L281" s="42">
        <v>89843.91</v>
      </c>
      <c r="M281" s="38">
        <f t="shared" si="5"/>
        <v>0</v>
      </c>
      <c r="O281" s="46"/>
      <c r="P281" s="48"/>
    </row>
    <row r="282" spans="2:16" s="28" customFormat="1">
      <c r="B282" s="35"/>
      <c r="C282" s="35"/>
      <c r="D282" s="35"/>
      <c r="E282" s="35"/>
      <c r="F282" s="35"/>
      <c r="G282" s="39">
        <v>2011</v>
      </c>
      <c r="H282" s="40" t="s">
        <v>473</v>
      </c>
      <c r="I282" s="35"/>
      <c r="J282" s="41" t="s">
        <v>477</v>
      </c>
      <c r="K282" s="42">
        <v>2490</v>
      </c>
      <c r="L282" s="42">
        <v>2490</v>
      </c>
      <c r="M282" s="38">
        <f t="shared" si="5"/>
        <v>0</v>
      </c>
      <c r="O282" s="46"/>
      <c r="P282" s="48"/>
    </row>
    <row r="283" spans="2:16" s="28" customFormat="1">
      <c r="B283" s="35"/>
      <c r="C283" s="35"/>
      <c r="D283" s="35"/>
      <c r="E283" s="35"/>
      <c r="F283" s="35"/>
      <c r="G283" s="39">
        <v>2011</v>
      </c>
      <c r="H283" s="40" t="s">
        <v>473</v>
      </c>
      <c r="I283" s="40"/>
      <c r="J283" s="41" t="s">
        <v>478</v>
      </c>
      <c r="K283" s="42">
        <v>9860</v>
      </c>
      <c r="L283" s="42">
        <v>9860</v>
      </c>
      <c r="M283" s="38">
        <f t="shared" si="5"/>
        <v>0</v>
      </c>
      <c r="O283" s="46"/>
      <c r="P283" s="48"/>
    </row>
    <row r="284" spans="2:16" s="28" customFormat="1">
      <c r="B284" s="35"/>
      <c r="C284" s="35"/>
      <c r="D284" s="35"/>
      <c r="E284" s="35"/>
      <c r="F284" s="35"/>
      <c r="G284" s="39">
        <v>2012</v>
      </c>
      <c r="H284" s="40" t="s">
        <v>151</v>
      </c>
      <c r="I284" s="40"/>
      <c r="J284" s="41" t="s">
        <v>479</v>
      </c>
      <c r="K284" s="42">
        <v>797117.37</v>
      </c>
      <c r="L284" s="42">
        <v>797117.37</v>
      </c>
      <c r="M284" s="38">
        <f t="shared" si="5"/>
        <v>0</v>
      </c>
      <c r="O284" s="46"/>
      <c r="P284" s="48"/>
    </row>
    <row r="285" spans="2:16" s="28" customFormat="1">
      <c r="B285" s="35"/>
      <c r="C285" s="35"/>
      <c r="D285" s="35"/>
      <c r="E285" s="35"/>
      <c r="F285" s="35"/>
      <c r="G285" s="39">
        <v>2012</v>
      </c>
      <c r="H285" s="40" t="s">
        <v>151</v>
      </c>
      <c r="I285" s="40"/>
      <c r="J285" s="41" t="s">
        <v>480</v>
      </c>
      <c r="K285" s="42">
        <v>319815.75</v>
      </c>
      <c r="L285" s="42">
        <v>319815.75</v>
      </c>
      <c r="M285" s="38">
        <f t="shared" si="5"/>
        <v>0</v>
      </c>
      <c r="O285" s="46"/>
      <c r="P285" s="48"/>
    </row>
    <row r="286" spans="2:16" s="28" customFormat="1">
      <c r="B286" s="35"/>
      <c r="C286" s="35"/>
      <c r="D286" s="35"/>
      <c r="E286" s="35"/>
      <c r="F286" s="35"/>
      <c r="G286" s="39">
        <v>2012</v>
      </c>
      <c r="H286" s="40" t="s">
        <v>151</v>
      </c>
      <c r="I286" s="40"/>
      <c r="J286" s="41" t="s">
        <v>481</v>
      </c>
      <c r="K286" s="42">
        <v>16573.98</v>
      </c>
      <c r="L286" s="42">
        <v>16573.98</v>
      </c>
      <c r="M286" s="38">
        <f t="shared" si="5"/>
        <v>0</v>
      </c>
      <c r="O286" s="46"/>
      <c r="P286" s="48"/>
    </row>
    <row r="287" spans="2:16" s="28" customFormat="1">
      <c r="B287" s="35"/>
      <c r="C287" s="35"/>
      <c r="D287" s="35"/>
      <c r="E287" s="35"/>
      <c r="F287" s="35"/>
      <c r="G287" s="39">
        <v>2012</v>
      </c>
      <c r="H287" s="40" t="s">
        <v>151</v>
      </c>
      <c r="I287" s="40"/>
      <c r="J287" s="41" t="s">
        <v>482</v>
      </c>
      <c r="K287" s="42">
        <v>9999.99</v>
      </c>
      <c r="L287" s="42">
        <v>9999.99</v>
      </c>
      <c r="M287" s="38">
        <f t="shared" si="5"/>
        <v>0</v>
      </c>
      <c r="O287" s="46"/>
      <c r="P287" s="48"/>
    </row>
    <row r="288" spans="2:16" s="28" customFormat="1">
      <c r="B288" s="35"/>
      <c r="C288" s="35"/>
      <c r="D288" s="35"/>
      <c r="E288" s="35"/>
      <c r="F288" s="35"/>
      <c r="G288" s="39">
        <v>2012</v>
      </c>
      <c r="H288" s="40" t="s">
        <v>151</v>
      </c>
      <c r="I288" s="40"/>
      <c r="J288" s="41" t="s">
        <v>483</v>
      </c>
      <c r="K288" s="42">
        <v>129638.92</v>
      </c>
      <c r="L288" s="42">
        <v>129638.92</v>
      </c>
      <c r="M288" s="38">
        <f t="shared" si="5"/>
        <v>0</v>
      </c>
      <c r="O288" s="46"/>
      <c r="P288" s="48"/>
    </row>
    <row r="289" spans="2:16" s="28" customFormat="1">
      <c r="B289" s="35"/>
      <c r="C289" s="35"/>
      <c r="D289" s="35"/>
      <c r="E289" s="35"/>
      <c r="F289" s="35"/>
      <c r="G289" s="39">
        <v>2014</v>
      </c>
      <c r="H289" s="40" t="s">
        <v>484</v>
      </c>
      <c r="I289" s="40" t="s">
        <v>485</v>
      </c>
      <c r="J289" s="41" t="s">
        <v>486</v>
      </c>
      <c r="K289" s="42">
        <v>3944</v>
      </c>
      <c r="L289" s="42">
        <v>3944</v>
      </c>
      <c r="M289" s="38">
        <f t="shared" si="5"/>
        <v>0</v>
      </c>
      <c r="O289" s="46"/>
      <c r="P289" s="48"/>
    </row>
    <row r="290" spans="2:16" s="28" customFormat="1">
      <c r="B290" s="35"/>
      <c r="C290" s="35"/>
      <c r="D290" s="35"/>
      <c r="E290" s="35"/>
      <c r="F290" s="35"/>
      <c r="G290" s="39">
        <v>2014</v>
      </c>
      <c r="H290" s="40" t="s">
        <v>487</v>
      </c>
      <c r="I290" s="40" t="s">
        <v>488</v>
      </c>
      <c r="J290" s="41" t="s">
        <v>489</v>
      </c>
      <c r="K290" s="42">
        <v>155772.76999999999</v>
      </c>
      <c r="L290" s="42">
        <v>155772.77000000002</v>
      </c>
      <c r="M290" s="38">
        <f t="shared" si="5"/>
        <v>0</v>
      </c>
      <c r="O290" s="46"/>
      <c r="P290" s="48"/>
    </row>
    <row r="291" spans="2:16" s="28" customFormat="1">
      <c r="B291" s="35"/>
      <c r="C291" s="35"/>
      <c r="D291" s="35"/>
      <c r="E291" s="35"/>
      <c r="F291" s="35"/>
      <c r="G291" s="39">
        <v>2014</v>
      </c>
      <c r="H291" s="40" t="s">
        <v>490</v>
      </c>
      <c r="I291" s="40" t="s">
        <v>488</v>
      </c>
      <c r="J291" s="41" t="s">
        <v>491</v>
      </c>
      <c r="K291" s="42">
        <v>13392.58</v>
      </c>
      <c r="L291" s="42">
        <v>13392.58</v>
      </c>
      <c r="M291" s="38">
        <f t="shared" si="5"/>
        <v>0</v>
      </c>
      <c r="O291" s="46"/>
      <c r="P291" s="48"/>
    </row>
    <row r="292" spans="2:16" s="28" customFormat="1">
      <c r="B292" s="35"/>
      <c r="C292" s="35"/>
      <c r="D292" s="35"/>
      <c r="E292" s="35"/>
      <c r="F292" s="35"/>
      <c r="G292" s="39">
        <v>2014</v>
      </c>
      <c r="H292" s="40" t="s">
        <v>490</v>
      </c>
      <c r="I292" s="40" t="s">
        <v>488</v>
      </c>
      <c r="J292" s="41" t="s">
        <v>492</v>
      </c>
      <c r="K292" s="42">
        <v>83700</v>
      </c>
      <c r="L292" s="42">
        <v>83700</v>
      </c>
      <c r="M292" s="38">
        <f t="shared" si="5"/>
        <v>0</v>
      </c>
      <c r="O292" s="46"/>
      <c r="P292" s="48"/>
    </row>
    <row r="293" spans="2:16" s="28" customFormat="1">
      <c r="B293" s="35"/>
      <c r="C293" s="35"/>
      <c r="D293" s="35"/>
      <c r="E293" s="35"/>
      <c r="F293" s="35"/>
      <c r="G293" s="39">
        <v>2014</v>
      </c>
      <c r="H293" s="40" t="s">
        <v>490</v>
      </c>
      <c r="I293" s="40" t="s">
        <v>488</v>
      </c>
      <c r="J293" s="41" t="s">
        <v>493</v>
      </c>
      <c r="K293" s="42">
        <v>50263.56</v>
      </c>
      <c r="L293" s="42">
        <v>50263.56</v>
      </c>
      <c r="M293" s="38">
        <f t="shared" si="5"/>
        <v>0</v>
      </c>
      <c r="O293" s="46"/>
      <c r="P293" s="48"/>
    </row>
    <row r="294" spans="2:16" s="28" customFormat="1">
      <c r="B294" s="35"/>
      <c r="C294" s="35"/>
      <c r="D294" s="35"/>
      <c r="E294" s="35"/>
      <c r="F294" s="35"/>
      <c r="G294" s="39">
        <v>2014</v>
      </c>
      <c r="H294" s="40" t="s">
        <v>494</v>
      </c>
      <c r="I294" s="40" t="s">
        <v>488</v>
      </c>
      <c r="J294" s="41" t="s">
        <v>495</v>
      </c>
      <c r="K294" s="42">
        <v>48062.5</v>
      </c>
      <c r="L294" s="42">
        <v>48062.499999999898</v>
      </c>
      <c r="M294" s="38">
        <f t="shared" si="5"/>
        <v>1.0186340659856796E-10</v>
      </c>
      <c r="O294" s="46"/>
      <c r="P294" s="48"/>
    </row>
    <row r="295" spans="2:16" s="28" customFormat="1">
      <c r="B295" s="35"/>
      <c r="C295" s="35"/>
      <c r="D295" s="35"/>
      <c r="E295" s="35"/>
      <c r="F295" s="35"/>
      <c r="G295" s="39">
        <v>2014</v>
      </c>
      <c r="H295" s="40" t="s">
        <v>496</v>
      </c>
      <c r="I295" s="40" t="s">
        <v>488</v>
      </c>
      <c r="J295" s="41" t="s">
        <v>497</v>
      </c>
      <c r="K295" s="42">
        <v>137641.56</v>
      </c>
      <c r="L295" s="42">
        <v>137641.56</v>
      </c>
      <c r="M295" s="38">
        <f t="shared" si="5"/>
        <v>0</v>
      </c>
      <c r="O295" s="46"/>
      <c r="P295" s="48"/>
    </row>
    <row r="296" spans="2:16" s="28" customFormat="1">
      <c r="B296" s="35"/>
      <c r="C296" s="35"/>
      <c r="D296" s="35"/>
      <c r="E296" s="35"/>
      <c r="F296" s="35"/>
      <c r="G296" s="39">
        <v>2014</v>
      </c>
      <c r="H296" s="40" t="s">
        <v>490</v>
      </c>
      <c r="I296" s="40" t="s">
        <v>498</v>
      </c>
      <c r="J296" s="41" t="s">
        <v>499</v>
      </c>
      <c r="K296" s="42">
        <v>461577.8</v>
      </c>
      <c r="L296" s="42">
        <v>461577.8</v>
      </c>
      <c r="M296" s="38">
        <f t="shared" si="5"/>
        <v>0</v>
      </c>
      <c r="O296" s="46"/>
      <c r="P296" s="48"/>
    </row>
    <row r="297" spans="2:16" s="28" customFormat="1">
      <c r="B297" s="35"/>
      <c r="C297" s="35"/>
      <c r="D297" s="35"/>
      <c r="E297" s="35"/>
      <c r="F297" s="35"/>
      <c r="G297" s="39">
        <v>2014</v>
      </c>
      <c r="H297" s="40" t="s">
        <v>500</v>
      </c>
      <c r="I297" s="40" t="s">
        <v>498</v>
      </c>
      <c r="J297" s="41" t="s">
        <v>501</v>
      </c>
      <c r="K297" s="42">
        <v>75000.03</v>
      </c>
      <c r="L297" s="42">
        <v>75000.03</v>
      </c>
      <c r="M297" s="38">
        <f t="shared" si="5"/>
        <v>0</v>
      </c>
      <c r="O297" s="46"/>
      <c r="P297" s="48"/>
    </row>
    <row r="298" spans="2:16" s="28" customFormat="1">
      <c r="B298" s="35"/>
      <c r="C298" s="35"/>
      <c r="D298" s="35"/>
      <c r="E298" s="35"/>
      <c r="F298" s="35"/>
      <c r="G298" s="39">
        <v>2015</v>
      </c>
      <c r="H298" s="40" t="s">
        <v>502</v>
      </c>
      <c r="I298" s="40">
        <v>560</v>
      </c>
      <c r="J298" s="41" t="s">
        <v>503</v>
      </c>
      <c r="K298" s="42">
        <v>20590</v>
      </c>
      <c r="L298" s="42">
        <v>19217.25</v>
      </c>
      <c r="M298" s="38">
        <f t="shared" si="5"/>
        <v>1372.75</v>
      </c>
      <c r="O298" s="46"/>
      <c r="P298" s="48"/>
    </row>
    <row r="299" spans="2:16" s="28" customFormat="1">
      <c r="B299" s="35"/>
      <c r="C299" s="35"/>
      <c r="D299" s="35"/>
      <c r="E299" s="35"/>
      <c r="F299" s="35"/>
      <c r="G299" s="39">
        <v>2015</v>
      </c>
      <c r="H299" s="40" t="s">
        <v>502</v>
      </c>
      <c r="I299" s="40">
        <v>559</v>
      </c>
      <c r="J299" s="41" t="s">
        <v>504</v>
      </c>
      <c r="K299" s="42">
        <v>13514</v>
      </c>
      <c r="L299" s="42">
        <v>12613.18</v>
      </c>
      <c r="M299" s="38">
        <f t="shared" si="5"/>
        <v>900.81999999999971</v>
      </c>
      <c r="O299" s="46"/>
      <c r="P299" s="48"/>
    </row>
    <row r="300" spans="2:16" s="28" customFormat="1">
      <c r="B300" s="35"/>
      <c r="C300" s="35"/>
      <c r="D300" s="35"/>
      <c r="E300" s="35"/>
      <c r="F300" s="35"/>
      <c r="G300" s="39">
        <v>2015</v>
      </c>
      <c r="H300" s="40" t="s">
        <v>173</v>
      </c>
      <c r="I300" s="40" t="s">
        <v>174</v>
      </c>
      <c r="J300" s="41" t="s">
        <v>505</v>
      </c>
      <c r="K300" s="42">
        <v>30118.239999999998</v>
      </c>
      <c r="L300" s="42">
        <v>28110.510000000002</v>
      </c>
      <c r="M300" s="38">
        <f t="shared" si="5"/>
        <v>2007.7299999999959</v>
      </c>
      <c r="O300" s="46"/>
      <c r="P300" s="48"/>
    </row>
    <row r="301" spans="2:16" s="28" customFormat="1">
      <c r="B301" s="35"/>
      <c r="C301" s="35"/>
      <c r="D301" s="35"/>
      <c r="E301" s="35"/>
      <c r="F301" s="35"/>
      <c r="G301" s="39">
        <v>2015</v>
      </c>
      <c r="H301" s="40" t="s">
        <v>173</v>
      </c>
      <c r="I301" s="40" t="s">
        <v>174</v>
      </c>
      <c r="J301" s="41" t="s">
        <v>506</v>
      </c>
      <c r="K301" s="42">
        <v>8120</v>
      </c>
      <c r="L301" s="42">
        <v>7578.78</v>
      </c>
      <c r="M301" s="38">
        <f t="shared" si="5"/>
        <v>541.22000000000025</v>
      </c>
      <c r="O301" s="46"/>
      <c r="P301" s="48"/>
    </row>
    <row r="302" spans="2:16" s="28" customFormat="1">
      <c r="B302" s="35"/>
      <c r="C302" s="35"/>
      <c r="D302" s="35"/>
      <c r="E302" s="35"/>
      <c r="F302" s="35"/>
      <c r="G302" s="39">
        <v>2015</v>
      </c>
      <c r="H302" s="40" t="s">
        <v>173</v>
      </c>
      <c r="I302" s="40" t="s">
        <v>174</v>
      </c>
      <c r="J302" s="41" t="s">
        <v>507</v>
      </c>
      <c r="K302" s="42">
        <v>9521.2800000000007</v>
      </c>
      <c r="L302" s="42">
        <v>8886.43</v>
      </c>
      <c r="M302" s="38">
        <f t="shared" si="5"/>
        <v>634.85000000000036</v>
      </c>
      <c r="O302" s="46"/>
      <c r="P302" s="48"/>
    </row>
    <row r="303" spans="2:16" s="28" customFormat="1">
      <c r="B303" s="35"/>
      <c r="C303" s="35"/>
      <c r="D303" s="35"/>
      <c r="E303" s="35"/>
      <c r="F303" s="35"/>
      <c r="G303" s="39">
        <v>2015</v>
      </c>
      <c r="H303" s="40" t="s">
        <v>173</v>
      </c>
      <c r="I303" s="40" t="s">
        <v>174</v>
      </c>
      <c r="J303" s="41" t="s">
        <v>508</v>
      </c>
      <c r="K303" s="42">
        <v>39788</v>
      </c>
      <c r="L303" s="42">
        <v>37135.569999999992</v>
      </c>
      <c r="M303" s="38">
        <f t="shared" si="5"/>
        <v>2652.4300000000076</v>
      </c>
      <c r="O303" s="46"/>
      <c r="P303" s="48"/>
    </row>
    <row r="304" spans="2:16" s="28" customFormat="1">
      <c r="B304" s="35"/>
      <c r="C304" s="35"/>
      <c r="D304" s="35"/>
      <c r="E304" s="35"/>
      <c r="F304" s="35"/>
      <c r="G304" s="39">
        <v>2015</v>
      </c>
      <c r="H304" s="40" t="s">
        <v>173</v>
      </c>
      <c r="I304" s="40" t="s">
        <v>174</v>
      </c>
      <c r="J304" s="41" t="s">
        <v>509</v>
      </c>
      <c r="K304" s="42">
        <v>25137.200000000001</v>
      </c>
      <c r="L304" s="42">
        <v>23461.479999999989</v>
      </c>
      <c r="M304" s="38">
        <f t="shared" si="5"/>
        <v>1675.7200000000121</v>
      </c>
      <c r="O304" s="46"/>
      <c r="P304" s="48"/>
    </row>
    <row r="305" spans="2:16" s="28" customFormat="1">
      <c r="B305" s="35"/>
      <c r="C305" s="35"/>
      <c r="D305" s="35"/>
      <c r="E305" s="35"/>
      <c r="F305" s="35"/>
      <c r="G305" s="39">
        <v>2015</v>
      </c>
      <c r="H305" s="40" t="s">
        <v>173</v>
      </c>
      <c r="I305" s="40" t="s">
        <v>174</v>
      </c>
      <c r="J305" s="41" t="s">
        <v>510</v>
      </c>
      <c r="K305" s="42">
        <v>66544.56</v>
      </c>
      <c r="L305" s="42">
        <v>62108.33</v>
      </c>
      <c r="M305" s="38">
        <f t="shared" si="5"/>
        <v>4436.2299999999959</v>
      </c>
      <c r="O305" s="46"/>
      <c r="P305" s="48"/>
    </row>
    <row r="306" spans="2:16" s="28" customFormat="1">
      <c r="B306" s="35"/>
      <c r="C306" s="35"/>
      <c r="D306" s="35"/>
      <c r="E306" s="35"/>
      <c r="F306" s="35"/>
      <c r="G306" s="39">
        <v>2015</v>
      </c>
      <c r="H306" s="40" t="s">
        <v>173</v>
      </c>
      <c r="I306" s="40" t="s">
        <v>174</v>
      </c>
      <c r="J306" s="41" t="s">
        <v>511</v>
      </c>
      <c r="K306" s="42">
        <v>16416.32</v>
      </c>
      <c r="L306" s="42">
        <v>15321.799999999979</v>
      </c>
      <c r="M306" s="38">
        <f t="shared" si="5"/>
        <v>1094.5200000000204</v>
      </c>
      <c r="O306" s="46"/>
      <c r="P306" s="48"/>
    </row>
    <row r="307" spans="2:16" s="28" customFormat="1">
      <c r="B307" s="35"/>
      <c r="C307" s="35"/>
      <c r="D307" s="35"/>
      <c r="E307" s="35"/>
      <c r="F307" s="35"/>
      <c r="G307" s="39">
        <v>2016</v>
      </c>
      <c r="H307" s="40" t="s">
        <v>512</v>
      </c>
      <c r="I307" s="40" t="s">
        <v>513</v>
      </c>
      <c r="J307" s="41" t="s">
        <v>514</v>
      </c>
      <c r="K307" s="42">
        <v>18920.02</v>
      </c>
      <c r="L307" s="42">
        <v>16555.109999999997</v>
      </c>
      <c r="M307" s="38">
        <f t="shared" si="5"/>
        <v>2364.9100000000035</v>
      </c>
      <c r="O307" s="46"/>
      <c r="P307" s="48"/>
    </row>
    <row r="308" spans="2:16" s="28" customFormat="1">
      <c r="B308" s="35"/>
      <c r="C308" s="35"/>
      <c r="D308" s="35"/>
      <c r="E308" s="35"/>
      <c r="F308" s="35"/>
      <c r="G308" s="39">
        <v>2016</v>
      </c>
      <c r="H308" s="40" t="s">
        <v>515</v>
      </c>
      <c r="I308" s="40">
        <v>702</v>
      </c>
      <c r="J308" s="41" t="s">
        <v>516</v>
      </c>
      <c r="K308" s="42">
        <v>172722.19</v>
      </c>
      <c r="L308" s="42">
        <v>151131.83000000002</v>
      </c>
      <c r="M308" s="38">
        <f t="shared" si="5"/>
        <v>21590.359999999986</v>
      </c>
      <c r="O308" s="46"/>
      <c r="P308" s="48"/>
    </row>
    <row r="309" spans="2:16" s="28" customFormat="1">
      <c r="B309" s="35"/>
      <c r="C309" s="35"/>
      <c r="D309" s="35"/>
      <c r="E309" s="35"/>
      <c r="F309" s="35"/>
      <c r="G309" s="39">
        <v>2016</v>
      </c>
      <c r="H309" s="40" t="s">
        <v>517</v>
      </c>
      <c r="I309" s="40" t="s">
        <v>518</v>
      </c>
      <c r="J309" s="41" t="s">
        <v>519</v>
      </c>
      <c r="K309" s="42">
        <v>3260.4</v>
      </c>
      <c r="L309" s="42">
        <v>2798.52</v>
      </c>
      <c r="M309" s="38">
        <f t="shared" si="5"/>
        <v>461.88000000000011</v>
      </c>
      <c r="O309" s="46"/>
      <c r="P309" s="48"/>
    </row>
    <row r="310" spans="2:16" s="28" customFormat="1">
      <c r="B310" s="35"/>
      <c r="C310" s="35"/>
      <c r="D310" s="35"/>
      <c r="E310" s="35"/>
      <c r="F310" s="35"/>
      <c r="G310" s="39">
        <v>2017</v>
      </c>
      <c r="H310" s="40" t="s">
        <v>520</v>
      </c>
      <c r="I310" s="40" t="s">
        <v>521</v>
      </c>
      <c r="J310" s="41" t="s">
        <v>522</v>
      </c>
      <c r="K310" s="42">
        <v>19488</v>
      </c>
      <c r="L310" s="42">
        <v>15265.599999999984</v>
      </c>
      <c r="M310" s="38">
        <f t="shared" si="5"/>
        <v>4222.400000000016</v>
      </c>
      <c r="O310" s="46"/>
      <c r="P310" s="48"/>
    </row>
    <row r="311" spans="2:16" s="28" customFormat="1">
      <c r="B311" s="35"/>
      <c r="C311" s="35"/>
      <c r="D311" s="35"/>
      <c r="E311" s="35"/>
      <c r="F311" s="35"/>
      <c r="G311" s="39">
        <v>2018</v>
      </c>
      <c r="H311" s="40" t="s">
        <v>523</v>
      </c>
      <c r="I311" s="40">
        <v>3220</v>
      </c>
      <c r="J311" s="41" t="s">
        <v>524</v>
      </c>
      <c r="K311" s="42">
        <v>103286.39999999999</v>
      </c>
      <c r="L311" s="42">
        <v>68857.61</v>
      </c>
      <c r="M311" s="38">
        <f t="shared" si="5"/>
        <v>34428.789999999994</v>
      </c>
      <c r="O311" s="46"/>
      <c r="P311" s="48"/>
    </row>
    <row r="312" spans="2:16" s="28" customFormat="1">
      <c r="B312" s="35"/>
      <c r="C312" s="35"/>
      <c r="D312" s="35"/>
      <c r="E312" s="35"/>
      <c r="F312" s="35"/>
      <c r="G312" s="39">
        <v>2018</v>
      </c>
      <c r="H312" s="40" t="s">
        <v>525</v>
      </c>
      <c r="I312" s="40" t="s">
        <v>526</v>
      </c>
      <c r="J312" s="41" t="s">
        <v>527</v>
      </c>
      <c r="K312" s="42">
        <v>83968.92</v>
      </c>
      <c r="L312" s="42">
        <v>55279.5</v>
      </c>
      <c r="M312" s="38">
        <f t="shared" si="5"/>
        <v>28689.42</v>
      </c>
      <c r="O312" s="46"/>
      <c r="P312" s="48"/>
    </row>
    <row r="313" spans="2:16" s="28" customFormat="1">
      <c r="B313" s="35"/>
      <c r="C313" s="35"/>
      <c r="D313" s="35"/>
      <c r="E313" s="35"/>
      <c r="F313" s="35"/>
      <c r="G313" s="39">
        <v>2018</v>
      </c>
      <c r="H313" s="40" t="s">
        <v>528</v>
      </c>
      <c r="I313" s="40"/>
      <c r="J313" s="41" t="s">
        <v>529</v>
      </c>
      <c r="K313" s="42">
        <v>19987.55</v>
      </c>
      <c r="L313" s="42">
        <v>13158.379999999986</v>
      </c>
      <c r="M313" s="38">
        <f t="shared" si="5"/>
        <v>6829.1700000000128</v>
      </c>
      <c r="O313" s="46"/>
      <c r="P313" s="48"/>
    </row>
    <row r="314" spans="2:16" s="28" customFormat="1">
      <c r="B314" s="35"/>
      <c r="C314" s="35"/>
      <c r="D314" s="35"/>
      <c r="E314" s="35"/>
      <c r="F314" s="35"/>
      <c r="G314" s="39">
        <v>2018</v>
      </c>
      <c r="H314" s="40" t="s">
        <v>530</v>
      </c>
      <c r="I314" s="40" t="s">
        <v>531</v>
      </c>
      <c r="J314" s="41" t="s">
        <v>532</v>
      </c>
      <c r="K314" s="42">
        <v>58464</v>
      </c>
      <c r="L314" s="42">
        <v>38976</v>
      </c>
      <c r="M314" s="38">
        <f t="shared" si="5"/>
        <v>19488</v>
      </c>
      <c r="O314" s="46"/>
      <c r="P314" s="48"/>
    </row>
    <row r="315" spans="2:16" s="28" customFormat="1">
      <c r="B315" s="35"/>
      <c r="C315" s="35"/>
      <c r="D315" s="35"/>
      <c r="E315" s="35"/>
      <c r="F315" s="35"/>
      <c r="G315" s="39">
        <v>2018</v>
      </c>
      <c r="H315" s="40" t="s">
        <v>256</v>
      </c>
      <c r="I315" s="40" t="s">
        <v>257</v>
      </c>
      <c r="J315" s="41" t="s">
        <v>533</v>
      </c>
      <c r="K315" s="42">
        <v>2505.6</v>
      </c>
      <c r="L315" s="42">
        <v>1649.5300000000002</v>
      </c>
      <c r="M315" s="38">
        <f t="shared" si="5"/>
        <v>856.06999999999971</v>
      </c>
      <c r="O315" s="46"/>
      <c r="P315" s="48"/>
    </row>
    <row r="316" spans="2:16" s="28" customFormat="1">
      <c r="B316" s="35"/>
      <c r="C316" s="35"/>
      <c r="D316" s="35"/>
      <c r="E316" s="35"/>
      <c r="F316" s="35"/>
      <c r="G316" s="39">
        <v>2018</v>
      </c>
      <c r="H316" s="40" t="s">
        <v>256</v>
      </c>
      <c r="I316" s="40" t="s">
        <v>257</v>
      </c>
      <c r="J316" s="41" t="s">
        <v>534</v>
      </c>
      <c r="K316" s="42">
        <v>6542.4</v>
      </c>
      <c r="L316" s="42">
        <v>4307.09</v>
      </c>
      <c r="M316" s="38">
        <f t="shared" si="5"/>
        <v>2235.3099999999995</v>
      </c>
      <c r="O316" s="46"/>
      <c r="P316" s="48"/>
    </row>
    <row r="317" spans="2:16" s="28" customFormat="1">
      <c r="B317" s="35"/>
      <c r="C317" s="35"/>
      <c r="D317" s="35"/>
      <c r="E317" s="35"/>
      <c r="F317" s="35"/>
      <c r="G317" s="39">
        <v>2018</v>
      </c>
      <c r="H317" s="40" t="s">
        <v>535</v>
      </c>
      <c r="I317" s="40" t="s">
        <v>536</v>
      </c>
      <c r="J317" s="41" t="s">
        <v>537</v>
      </c>
      <c r="K317" s="42">
        <v>6435.1</v>
      </c>
      <c r="L317" s="42">
        <v>4075.680000000003</v>
      </c>
      <c r="M317" s="38">
        <f t="shared" si="5"/>
        <v>2359.4199999999973</v>
      </c>
      <c r="O317" s="46"/>
      <c r="P317" s="48"/>
    </row>
    <row r="318" spans="2:16" s="28" customFormat="1">
      <c r="B318" s="35"/>
      <c r="C318" s="35"/>
      <c r="D318" s="35"/>
      <c r="E318" s="35"/>
      <c r="F318" s="35"/>
      <c r="G318" s="39">
        <v>2018</v>
      </c>
      <c r="H318" s="40" t="s">
        <v>535</v>
      </c>
      <c r="I318" s="40" t="s">
        <v>536</v>
      </c>
      <c r="J318" s="41" t="s">
        <v>538</v>
      </c>
      <c r="K318" s="42">
        <v>6484.4</v>
      </c>
      <c r="L318" s="42">
        <v>4106.8899999999994</v>
      </c>
      <c r="M318" s="38">
        <f t="shared" si="5"/>
        <v>2377.5100000000002</v>
      </c>
      <c r="O318" s="46"/>
      <c r="P318" s="48"/>
    </row>
    <row r="319" spans="2:16" s="28" customFormat="1">
      <c r="B319" s="35"/>
      <c r="C319" s="35"/>
      <c r="D319" s="35"/>
      <c r="E319" s="35"/>
      <c r="F319" s="35"/>
      <c r="G319" s="39">
        <v>2018</v>
      </c>
      <c r="H319" s="40" t="s">
        <v>539</v>
      </c>
      <c r="I319" s="40" t="s">
        <v>540</v>
      </c>
      <c r="J319" s="41" t="s">
        <v>541</v>
      </c>
      <c r="K319" s="42">
        <v>41760</v>
      </c>
      <c r="L319" s="42">
        <v>26448</v>
      </c>
      <c r="M319" s="38">
        <f t="shared" si="5"/>
        <v>15312</v>
      </c>
      <c r="O319" s="46"/>
      <c r="P319" s="48"/>
    </row>
    <row r="320" spans="2:16" s="28" customFormat="1">
      <c r="B320" s="35"/>
      <c r="C320" s="35"/>
      <c r="D320" s="35"/>
      <c r="E320" s="35"/>
      <c r="F320" s="35"/>
      <c r="G320" s="39">
        <v>2018</v>
      </c>
      <c r="H320" s="40" t="s">
        <v>539</v>
      </c>
      <c r="I320" s="40" t="s">
        <v>540</v>
      </c>
      <c r="J320" s="41" t="s">
        <v>542</v>
      </c>
      <c r="K320" s="42">
        <v>10857.6</v>
      </c>
      <c r="L320" s="42">
        <v>6876.4799999999868</v>
      </c>
      <c r="M320" s="38">
        <f t="shared" si="5"/>
        <v>3981.1200000000135</v>
      </c>
      <c r="O320" s="46"/>
      <c r="P320" s="48"/>
    </row>
    <row r="321" spans="2:16" s="28" customFormat="1">
      <c r="B321" s="35"/>
      <c r="C321" s="35"/>
      <c r="D321" s="35"/>
      <c r="E321" s="35"/>
      <c r="F321" s="35"/>
      <c r="G321" s="39">
        <v>2018</v>
      </c>
      <c r="H321" s="40" t="s">
        <v>539</v>
      </c>
      <c r="I321" s="40" t="s">
        <v>540</v>
      </c>
      <c r="J321" s="41" t="s">
        <v>543</v>
      </c>
      <c r="K321" s="42">
        <v>3438.24</v>
      </c>
      <c r="L321" s="42">
        <v>2177.4800000000023</v>
      </c>
      <c r="M321" s="38">
        <f t="shared" si="5"/>
        <v>1260.7599999999975</v>
      </c>
      <c r="O321" s="46"/>
      <c r="P321" s="48"/>
    </row>
    <row r="322" spans="2:16" s="28" customFormat="1">
      <c r="B322" s="35"/>
      <c r="C322" s="35"/>
      <c r="D322" s="35"/>
      <c r="E322" s="35"/>
      <c r="F322" s="35"/>
      <c r="G322" s="39">
        <v>2018</v>
      </c>
      <c r="H322" s="40" t="s">
        <v>539</v>
      </c>
      <c r="I322" s="40" t="s">
        <v>540</v>
      </c>
      <c r="J322" s="41" t="s">
        <v>544</v>
      </c>
      <c r="K322" s="42">
        <v>3944</v>
      </c>
      <c r="L322" s="42">
        <v>2497.9699999999966</v>
      </c>
      <c r="M322" s="38">
        <f t="shared" si="5"/>
        <v>1446.0300000000034</v>
      </c>
      <c r="O322" s="46"/>
      <c r="P322" s="48"/>
    </row>
    <row r="323" spans="2:16" s="28" customFormat="1">
      <c r="B323" s="35"/>
      <c r="C323" s="35"/>
      <c r="D323" s="35"/>
      <c r="E323" s="35"/>
      <c r="F323" s="35"/>
      <c r="G323" s="39">
        <v>2018</v>
      </c>
      <c r="H323" s="40" t="s">
        <v>545</v>
      </c>
      <c r="I323" s="40" t="s">
        <v>546</v>
      </c>
      <c r="J323" s="41" t="s">
        <v>547</v>
      </c>
      <c r="K323" s="42">
        <v>34164.410000000003</v>
      </c>
      <c r="L323" s="42">
        <v>21637.35000000002</v>
      </c>
      <c r="M323" s="38">
        <f t="shared" si="5"/>
        <v>12527.059999999983</v>
      </c>
      <c r="O323" s="46"/>
      <c r="P323" s="48"/>
    </row>
    <row r="324" spans="2:16" s="28" customFormat="1">
      <c r="B324" s="35"/>
      <c r="C324" s="35"/>
      <c r="D324" s="35"/>
      <c r="E324" s="35"/>
      <c r="F324" s="35"/>
      <c r="G324" s="39">
        <v>2018</v>
      </c>
      <c r="H324" s="40" t="s">
        <v>273</v>
      </c>
      <c r="I324" s="40" t="s">
        <v>274</v>
      </c>
      <c r="J324" s="41" t="s">
        <v>548</v>
      </c>
      <c r="K324" s="42">
        <v>5684</v>
      </c>
      <c r="L324" s="42">
        <v>3599.9699999999975</v>
      </c>
      <c r="M324" s="38">
        <f t="shared" si="5"/>
        <v>2084.0300000000025</v>
      </c>
      <c r="O324" s="46"/>
      <c r="P324" s="48"/>
    </row>
    <row r="325" spans="2:16" s="28" customFormat="1">
      <c r="B325" s="35"/>
      <c r="C325" s="35"/>
      <c r="D325" s="35"/>
      <c r="E325" s="35"/>
      <c r="F325" s="35"/>
      <c r="G325" s="39">
        <v>2018</v>
      </c>
      <c r="H325" s="40" t="s">
        <v>273</v>
      </c>
      <c r="I325" s="40" t="s">
        <v>274</v>
      </c>
      <c r="J325" s="41" t="s">
        <v>549</v>
      </c>
      <c r="K325" s="42">
        <v>3487.54</v>
      </c>
      <c r="L325" s="42">
        <v>2208.6899999999987</v>
      </c>
      <c r="M325" s="38">
        <f t="shared" si="5"/>
        <v>1278.8500000000013</v>
      </c>
      <c r="O325" s="46"/>
      <c r="P325" s="48"/>
    </row>
    <row r="326" spans="2:16" s="28" customFormat="1">
      <c r="B326" s="35"/>
      <c r="C326" s="35"/>
      <c r="D326" s="35"/>
      <c r="E326" s="35"/>
      <c r="F326" s="35"/>
      <c r="G326" s="39">
        <v>2018</v>
      </c>
      <c r="H326" s="40" t="s">
        <v>273</v>
      </c>
      <c r="I326" s="40" t="s">
        <v>274</v>
      </c>
      <c r="J326" s="41" t="s">
        <v>550</v>
      </c>
      <c r="K326" s="42">
        <v>44080</v>
      </c>
      <c r="L326" s="42">
        <v>27917.230000000047</v>
      </c>
      <c r="M326" s="38">
        <f t="shared" si="5"/>
        <v>16162.769999999953</v>
      </c>
      <c r="O326" s="46"/>
      <c r="P326" s="48"/>
    </row>
    <row r="327" spans="2:16" s="28" customFormat="1">
      <c r="B327" s="35"/>
      <c r="C327" s="35"/>
      <c r="D327" s="35"/>
      <c r="E327" s="35"/>
      <c r="F327" s="35"/>
      <c r="G327" s="39">
        <v>2018</v>
      </c>
      <c r="H327" s="40" t="s">
        <v>273</v>
      </c>
      <c r="I327" s="40" t="s">
        <v>274</v>
      </c>
      <c r="J327" s="41" t="s">
        <v>551</v>
      </c>
      <c r="K327" s="42">
        <v>6380</v>
      </c>
      <c r="L327" s="42">
        <v>4040.7300000000014</v>
      </c>
      <c r="M327" s="38">
        <f t="shared" si="5"/>
        <v>2339.2699999999986</v>
      </c>
      <c r="O327" s="46"/>
      <c r="P327" s="48"/>
    </row>
    <row r="328" spans="2:16" s="28" customFormat="1">
      <c r="B328" s="35"/>
      <c r="C328" s="35"/>
      <c r="D328" s="35"/>
      <c r="E328" s="35"/>
      <c r="F328" s="35"/>
      <c r="G328" s="39">
        <v>2019</v>
      </c>
      <c r="H328" s="40" t="s">
        <v>552</v>
      </c>
      <c r="I328" s="40">
        <v>8521</v>
      </c>
      <c r="J328" s="41" t="s">
        <v>553</v>
      </c>
      <c r="K328" s="42">
        <v>2137.59</v>
      </c>
      <c r="L328" s="42">
        <v>1246.8599999999985</v>
      </c>
      <c r="M328" s="38">
        <f t="shared" si="5"/>
        <v>890.73000000000161</v>
      </c>
      <c r="O328" s="46"/>
      <c r="P328" s="48"/>
    </row>
    <row r="329" spans="2:16" s="28" customFormat="1">
      <c r="B329" s="35"/>
      <c r="C329" s="35"/>
      <c r="D329" s="35"/>
      <c r="E329" s="35"/>
      <c r="F329" s="35"/>
      <c r="G329" s="39">
        <v>2019</v>
      </c>
      <c r="H329" s="40" t="s">
        <v>554</v>
      </c>
      <c r="I329" s="40">
        <v>1004</v>
      </c>
      <c r="J329" s="41" t="s">
        <v>555</v>
      </c>
      <c r="K329" s="42">
        <v>45240</v>
      </c>
      <c r="L329" s="42">
        <v>24505</v>
      </c>
      <c r="M329" s="38">
        <f t="shared" si="5"/>
        <v>20735</v>
      </c>
      <c r="O329" s="46"/>
      <c r="P329" s="48"/>
    </row>
    <row r="330" spans="2:16" s="28" customFormat="1">
      <c r="B330" s="35"/>
      <c r="C330" s="35"/>
      <c r="D330" s="35"/>
      <c r="E330" s="35"/>
      <c r="F330" s="35"/>
      <c r="G330" s="39">
        <v>2019</v>
      </c>
      <c r="H330" s="40" t="s">
        <v>554</v>
      </c>
      <c r="I330" s="40">
        <v>1004</v>
      </c>
      <c r="J330" s="41" t="s">
        <v>556</v>
      </c>
      <c r="K330" s="42">
        <v>10092</v>
      </c>
      <c r="L330" s="42">
        <v>5466.5000000000027</v>
      </c>
      <c r="M330" s="38">
        <f>+K330-L330</f>
        <v>4625.4999999999973</v>
      </c>
      <c r="O330" s="46"/>
      <c r="P330" s="48"/>
    </row>
    <row r="331" spans="2:16" s="28" customFormat="1">
      <c r="B331" s="35"/>
      <c r="C331" s="35"/>
      <c r="D331" s="35"/>
      <c r="E331" s="35"/>
      <c r="F331" s="35"/>
      <c r="G331" s="39">
        <v>2019</v>
      </c>
      <c r="H331" s="40" t="s">
        <v>554</v>
      </c>
      <c r="I331" s="40">
        <v>1004</v>
      </c>
      <c r="J331" s="41" t="s">
        <v>557</v>
      </c>
      <c r="K331" s="42">
        <v>4524</v>
      </c>
      <c r="L331" s="42">
        <v>2450.5099999999989</v>
      </c>
      <c r="M331" s="38">
        <f>+K331-L331</f>
        <v>2073.4900000000011</v>
      </c>
      <c r="O331" s="46"/>
      <c r="P331" s="48"/>
    </row>
    <row r="332" spans="2:16" s="28" customFormat="1">
      <c r="B332" s="35"/>
      <c r="C332" s="35"/>
      <c r="D332" s="35"/>
      <c r="E332" s="35"/>
      <c r="F332" s="35"/>
      <c r="G332" s="39">
        <v>2019</v>
      </c>
      <c r="H332" s="40" t="s">
        <v>554</v>
      </c>
      <c r="I332" s="40">
        <v>1004</v>
      </c>
      <c r="J332" s="41" t="s">
        <v>558</v>
      </c>
      <c r="K332" s="42">
        <v>26100</v>
      </c>
      <c r="L332" s="42">
        <v>14137.5</v>
      </c>
      <c r="M332" s="38">
        <f>+K332-L332</f>
        <v>11962.5</v>
      </c>
      <c r="O332" s="46"/>
      <c r="P332" s="48"/>
    </row>
    <row r="333" spans="2:16" s="28" customFormat="1">
      <c r="B333" s="35"/>
      <c r="C333" s="35"/>
      <c r="D333" s="35"/>
      <c r="E333" s="35"/>
      <c r="F333" s="35"/>
      <c r="G333" s="39">
        <v>2019</v>
      </c>
      <c r="H333" s="40" t="s">
        <v>559</v>
      </c>
      <c r="I333" s="40">
        <v>3733</v>
      </c>
      <c r="J333" s="41" t="s">
        <v>560</v>
      </c>
      <c r="K333" s="42">
        <v>101769.72</v>
      </c>
      <c r="L333" s="42">
        <v>54277.150000000045</v>
      </c>
      <c r="M333" s="38">
        <f t="shared" ref="M333:M396" si="6">+K333-L333</f>
        <v>47492.569999999956</v>
      </c>
      <c r="O333" s="46"/>
      <c r="P333" s="48"/>
    </row>
    <row r="334" spans="2:16" s="28" customFormat="1">
      <c r="B334" s="35"/>
      <c r="C334" s="35"/>
      <c r="D334" s="35"/>
      <c r="E334" s="35"/>
      <c r="F334" s="35"/>
      <c r="G334" s="39">
        <v>2019</v>
      </c>
      <c r="H334" s="40" t="s">
        <v>561</v>
      </c>
      <c r="I334" s="40" t="s">
        <v>562</v>
      </c>
      <c r="J334" s="41" t="s">
        <v>563</v>
      </c>
      <c r="K334" s="42">
        <v>31999.78</v>
      </c>
      <c r="L334" s="42">
        <v>17066.399999999998</v>
      </c>
      <c r="M334" s="38">
        <f t="shared" si="6"/>
        <v>14933.380000000001</v>
      </c>
      <c r="O334" s="46"/>
      <c r="P334" s="48"/>
    </row>
    <row r="335" spans="2:16" s="28" customFormat="1">
      <c r="B335" s="35"/>
      <c r="C335" s="35"/>
      <c r="D335" s="35"/>
      <c r="E335" s="35"/>
      <c r="F335" s="35"/>
      <c r="G335" s="39">
        <v>2019</v>
      </c>
      <c r="H335" s="40" t="s">
        <v>561</v>
      </c>
      <c r="I335" s="40" t="s">
        <v>562</v>
      </c>
      <c r="J335" s="41" t="s">
        <v>564</v>
      </c>
      <c r="K335" s="42">
        <v>28201.78</v>
      </c>
      <c r="L335" s="42">
        <v>15040.800000000007</v>
      </c>
      <c r="M335" s="38">
        <f t="shared" si="6"/>
        <v>13160.979999999992</v>
      </c>
      <c r="O335" s="46"/>
      <c r="P335" s="48"/>
    </row>
    <row r="336" spans="2:16" s="28" customFormat="1">
      <c r="B336" s="35"/>
      <c r="C336" s="35"/>
      <c r="D336" s="35"/>
      <c r="E336" s="35"/>
      <c r="F336" s="35"/>
      <c r="G336" s="39">
        <v>2019</v>
      </c>
      <c r="H336" s="40" t="s">
        <v>565</v>
      </c>
      <c r="I336" s="40" t="s">
        <v>566</v>
      </c>
      <c r="J336" s="41" t="s">
        <v>567</v>
      </c>
      <c r="K336" s="42">
        <v>23084</v>
      </c>
      <c r="L336" s="42">
        <v>12311.560000000018</v>
      </c>
      <c r="M336" s="38">
        <f t="shared" si="6"/>
        <v>10772.439999999982</v>
      </c>
      <c r="O336" s="46"/>
      <c r="P336" s="48"/>
    </row>
    <row r="337" spans="2:16" s="28" customFormat="1">
      <c r="B337" s="35"/>
      <c r="C337" s="35"/>
      <c r="D337" s="35"/>
      <c r="E337" s="35"/>
      <c r="F337" s="35"/>
      <c r="G337" s="39">
        <v>2019</v>
      </c>
      <c r="H337" s="40" t="s">
        <v>565</v>
      </c>
      <c r="I337" s="40" t="s">
        <v>566</v>
      </c>
      <c r="J337" s="41" t="s">
        <v>568</v>
      </c>
      <c r="K337" s="42">
        <v>17400</v>
      </c>
      <c r="L337" s="42">
        <v>9280</v>
      </c>
      <c r="M337" s="38">
        <f t="shared" si="6"/>
        <v>8120</v>
      </c>
      <c r="O337" s="46"/>
      <c r="P337" s="48"/>
    </row>
    <row r="338" spans="2:16" s="28" customFormat="1">
      <c r="B338" s="35"/>
      <c r="C338" s="35"/>
      <c r="D338" s="35"/>
      <c r="E338" s="35"/>
      <c r="F338" s="35"/>
      <c r="G338" s="39">
        <v>2019</v>
      </c>
      <c r="H338" s="40" t="s">
        <v>565</v>
      </c>
      <c r="I338" s="40" t="s">
        <v>566</v>
      </c>
      <c r="J338" s="41" t="s">
        <v>569</v>
      </c>
      <c r="K338" s="42">
        <v>24356.52</v>
      </c>
      <c r="L338" s="42">
        <v>12990.089999999987</v>
      </c>
      <c r="M338" s="38">
        <f t="shared" si="6"/>
        <v>11366.430000000013</v>
      </c>
      <c r="O338" s="46"/>
      <c r="P338" s="48"/>
    </row>
    <row r="339" spans="2:16" s="28" customFormat="1">
      <c r="B339" s="35"/>
      <c r="C339" s="35"/>
      <c r="D339" s="35"/>
      <c r="E339" s="35"/>
      <c r="F339" s="35"/>
      <c r="G339" s="39">
        <v>2019</v>
      </c>
      <c r="H339" s="40" t="s">
        <v>565</v>
      </c>
      <c r="I339" s="40" t="s">
        <v>566</v>
      </c>
      <c r="J339" s="41" t="s">
        <v>570</v>
      </c>
      <c r="K339" s="42">
        <v>30624</v>
      </c>
      <c r="L339" s="42">
        <v>16332.800000000019</v>
      </c>
      <c r="M339" s="38">
        <f t="shared" si="6"/>
        <v>14291.199999999981</v>
      </c>
      <c r="O339" s="46"/>
      <c r="P339" s="48"/>
    </row>
    <row r="340" spans="2:16" s="28" customFormat="1">
      <c r="B340" s="35"/>
      <c r="C340" s="35"/>
      <c r="D340" s="35"/>
      <c r="E340" s="35"/>
      <c r="F340" s="35"/>
      <c r="G340" s="39">
        <v>2019</v>
      </c>
      <c r="H340" s="40" t="s">
        <v>565</v>
      </c>
      <c r="I340" s="40" t="s">
        <v>566</v>
      </c>
      <c r="J340" s="41" t="s">
        <v>571</v>
      </c>
      <c r="K340" s="42">
        <v>93380</v>
      </c>
      <c r="L340" s="42">
        <v>49802.749999999964</v>
      </c>
      <c r="M340" s="38">
        <f t="shared" si="6"/>
        <v>43577.250000000036</v>
      </c>
      <c r="O340" s="46"/>
      <c r="P340" s="48"/>
    </row>
    <row r="341" spans="2:16" s="28" customFormat="1">
      <c r="B341" s="35"/>
      <c r="C341" s="35"/>
      <c r="D341" s="35"/>
      <c r="E341" s="35"/>
      <c r="F341" s="35"/>
      <c r="G341" s="39">
        <v>2019</v>
      </c>
      <c r="H341" s="40" t="s">
        <v>565</v>
      </c>
      <c r="I341" s="40" t="s">
        <v>566</v>
      </c>
      <c r="J341" s="41" t="s">
        <v>572</v>
      </c>
      <c r="K341" s="42">
        <v>19836</v>
      </c>
      <c r="L341" s="42">
        <v>10579.199999999995</v>
      </c>
      <c r="M341" s="38">
        <f t="shared" si="6"/>
        <v>9256.8000000000047</v>
      </c>
      <c r="O341" s="46"/>
      <c r="P341" s="48"/>
    </row>
    <row r="342" spans="2:16" s="28" customFormat="1">
      <c r="B342" s="35"/>
      <c r="C342" s="35"/>
      <c r="D342" s="35"/>
      <c r="E342" s="35"/>
      <c r="F342" s="35"/>
      <c r="G342" s="39">
        <v>2019</v>
      </c>
      <c r="H342" s="40" t="s">
        <v>565</v>
      </c>
      <c r="I342" s="40" t="s">
        <v>566</v>
      </c>
      <c r="J342" s="41" t="s">
        <v>573</v>
      </c>
      <c r="K342" s="42">
        <v>5800</v>
      </c>
      <c r="L342" s="42">
        <v>3093.2299999999977</v>
      </c>
      <c r="M342" s="38">
        <f t="shared" si="6"/>
        <v>2706.7700000000023</v>
      </c>
      <c r="O342" s="46"/>
      <c r="P342" s="48"/>
    </row>
    <row r="343" spans="2:16" s="28" customFormat="1">
      <c r="B343" s="35"/>
      <c r="C343" s="35"/>
      <c r="D343" s="35"/>
      <c r="E343" s="35"/>
      <c r="F343" s="35"/>
      <c r="G343" s="39">
        <v>2019</v>
      </c>
      <c r="H343" s="40" t="s">
        <v>574</v>
      </c>
      <c r="I343" s="40" t="s">
        <v>575</v>
      </c>
      <c r="J343" s="41" t="s">
        <v>576</v>
      </c>
      <c r="K343" s="42">
        <v>168084</v>
      </c>
      <c r="L343" s="42">
        <v>89644.799999999901</v>
      </c>
      <c r="M343" s="38">
        <f t="shared" si="6"/>
        <v>78439.200000000099</v>
      </c>
      <c r="O343" s="46"/>
      <c r="P343" s="48"/>
    </row>
    <row r="344" spans="2:16" s="28" customFormat="1">
      <c r="B344" s="35"/>
      <c r="C344" s="35"/>
      <c r="D344" s="35"/>
      <c r="E344" s="35"/>
      <c r="F344" s="35"/>
      <c r="G344" s="39">
        <v>2019</v>
      </c>
      <c r="H344" s="40" t="s">
        <v>574</v>
      </c>
      <c r="I344" s="40" t="s">
        <v>575</v>
      </c>
      <c r="J344" s="41" t="s">
        <v>577</v>
      </c>
      <c r="K344" s="42">
        <v>34800</v>
      </c>
      <c r="L344" s="42">
        <v>18560</v>
      </c>
      <c r="M344" s="38">
        <f t="shared" si="6"/>
        <v>16240</v>
      </c>
      <c r="O344" s="46"/>
      <c r="P344" s="48"/>
    </row>
    <row r="345" spans="2:16" s="28" customFormat="1">
      <c r="B345" s="35"/>
      <c r="C345" s="35"/>
      <c r="D345" s="35"/>
      <c r="E345" s="35"/>
      <c r="F345" s="35"/>
      <c r="G345" s="39">
        <v>2019</v>
      </c>
      <c r="H345" s="40" t="s">
        <v>574</v>
      </c>
      <c r="I345" s="40" t="s">
        <v>575</v>
      </c>
      <c r="J345" s="41" t="s">
        <v>578</v>
      </c>
      <c r="K345" s="42">
        <v>13920</v>
      </c>
      <c r="L345" s="42">
        <v>7424</v>
      </c>
      <c r="M345" s="38">
        <f t="shared" si="6"/>
        <v>6496</v>
      </c>
      <c r="O345" s="46"/>
      <c r="P345" s="48"/>
    </row>
    <row r="346" spans="2:16" s="28" customFormat="1">
      <c r="B346" s="35"/>
      <c r="C346" s="35"/>
      <c r="D346" s="35"/>
      <c r="E346" s="35"/>
      <c r="F346" s="35"/>
      <c r="G346" s="39">
        <v>2003</v>
      </c>
      <c r="H346" s="40" t="s">
        <v>579</v>
      </c>
      <c r="I346" s="40"/>
      <c r="J346" s="41" t="s">
        <v>580</v>
      </c>
      <c r="K346" s="42">
        <v>14700</v>
      </c>
      <c r="L346" s="42">
        <v>14700</v>
      </c>
      <c r="M346" s="38">
        <f t="shared" si="6"/>
        <v>0</v>
      </c>
      <c r="O346" s="46"/>
      <c r="P346" s="48"/>
    </row>
    <row r="347" spans="2:16" s="28" customFormat="1">
      <c r="B347" s="35"/>
      <c r="C347" s="35"/>
      <c r="D347" s="35"/>
      <c r="E347" s="35"/>
      <c r="F347" s="35"/>
      <c r="G347" s="39">
        <v>2003</v>
      </c>
      <c r="H347" s="40" t="s">
        <v>579</v>
      </c>
      <c r="I347" s="40"/>
      <c r="J347" s="41" t="s">
        <v>581</v>
      </c>
      <c r="K347" s="42">
        <v>3400</v>
      </c>
      <c r="L347" s="42">
        <v>3400</v>
      </c>
      <c r="M347" s="38">
        <f t="shared" si="6"/>
        <v>0</v>
      </c>
      <c r="O347" s="46"/>
      <c r="P347" s="48"/>
    </row>
    <row r="348" spans="2:16" s="28" customFormat="1">
      <c r="B348" s="35"/>
      <c r="C348" s="35"/>
      <c r="D348" s="35"/>
      <c r="E348" s="35"/>
      <c r="F348" s="35"/>
      <c r="G348" s="39">
        <v>2003</v>
      </c>
      <c r="H348" s="40" t="s">
        <v>579</v>
      </c>
      <c r="I348" s="40"/>
      <c r="J348" s="41" t="s">
        <v>582</v>
      </c>
      <c r="K348" s="42">
        <v>2200</v>
      </c>
      <c r="L348" s="42">
        <v>2200</v>
      </c>
      <c r="M348" s="38">
        <f t="shared" si="6"/>
        <v>0</v>
      </c>
      <c r="O348" s="46"/>
      <c r="P348" s="48"/>
    </row>
    <row r="349" spans="2:16" s="28" customFormat="1">
      <c r="B349" s="35"/>
      <c r="C349" s="35"/>
      <c r="D349" s="35"/>
      <c r="E349" s="35"/>
      <c r="F349" s="35"/>
      <c r="G349" s="39">
        <v>2003</v>
      </c>
      <c r="H349" s="40" t="s">
        <v>579</v>
      </c>
      <c r="I349" s="40"/>
      <c r="J349" s="41" t="s">
        <v>583</v>
      </c>
      <c r="K349" s="42">
        <v>12500</v>
      </c>
      <c r="L349" s="42">
        <v>12500</v>
      </c>
      <c r="M349" s="38">
        <f t="shared" si="6"/>
        <v>0</v>
      </c>
      <c r="O349" s="46"/>
      <c r="P349" s="48"/>
    </row>
    <row r="350" spans="2:16" s="28" customFormat="1">
      <c r="B350" s="35"/>
      <c r="C350" s="35"/>
      <c r="D350" s="35"/>
      <c r="E350" s="35"/>
      <c r="F350" s="35"/>
      <c r="G350" s="39">
        <v>2003</v>
      </c>
      <c r="H350" s="40" t="s">
        <v>579</v>
      </c>
      <c r="I350" s="40"/>
      <c r="J350" s="41" t="s">
        <v>584</v>
      </c>
      <c r="K350" s="42">
        <v>3720</v>
      </c>
      <c r="L350" s="42">
        <v>3720</v>
      </c>
      <c r="M350" s="38">
        <f t="shared" si="6"/>
        <v>0</v>
      </c>
      <c r="O350" s="46"/>
      <c r="P350" s="48"/>
    </row>
    <row r="351" spans="2:16" s="28" customFormat="1">
      <c r="B351" s="35"/>
      <c r="C351" s="35"/>
      <c r="D351" s="35"/>
      <c r="E351" s="35"/>
      <c r="F351" s="35"/>
      <c r="G351" s="39">
        <v>2003</v>
      </c>
      <c r="H351" s="40" t="s">
        <v>579</v>
      </c>
      <c r="I351" s="40"/>
      <c r="J351" s="41" t="s">
        <v>585</v>
      </c>
      <c r="K351" s="42">
        <v>4900</v>
      </c>
      <c r="L351" s="42">
        <v>4900</v>
      </c>
      <c r="M351" s="38">
        <f t="shared" si="6"/>
        <v>0</v>
      </c>
      <c r="O351" s="46"/>
      <c r="P351" s="48"/>
    </row>
    <row r="352" spans="2:16" s="28" customFormat="1">
      <c r="B352" s="35"/>
      <c r="C352" s="35"/>
      <c r="D352" s="35"/>
      <c r="E352" s="35"/>
      <c r="F352" s="35"/>
      <c r="G352" s="39">
        <v>2003</v>
      </c>
      <c r="H352" s="40" t="s">
        <v>579</v>
      </c>
      <c r="I352" s="40"/>
      <c r="J352" s="41" t="s">
        <v>586</v>
      </c>
      <c r="K352" s="42">
        <v>3960</v>
      </c>
      <c r="L352" s="42">
        <v>3960</v>
      </c>
      <c r="M352" s="38">
        <f t="shared" si="6"/>
        <v>0</v>
      </c>
      <c r="O352" s="46"/>
      <c r="P352" s="48"/>
    </row>
    <row r="353" spans="2:16" s="28" customFormat="1">
      <c r="B353" s="35"/>
      <c r="C353" s="35"/>
      <c r="D353" s="35"/>
      <c r="E353" s="35"/>
      <c r="F353" s="35"/>
      <c r="G353" s="39">
        <v>2003</v>
      </c>
      <c r="H353" s="40" t="s">
        <v>579</v>
      </c>
      <c r="I353" s="40"/>
      <c r="J353" s="41" t="s">
        <v>587</v>
      </c>
      <c r="K353" s="42">
        <v>4200</v>
      </c>
      <c r="L353" s="42">
        <v>4200</v>
      </c>
      <c r="M353" s="38">
        <f t="shared" si="6"/>
        <v>0</v>
      </c>
      <c r="O353" s="46"/>
      <c r="P353" s="48"/>
    </row>
    <row r="354" spans="2:16" s="28" customFormat="1">
      <c r="B354" s="35"/>
      <c r="C354" s="35"/>
      <c r="D354" s="35"/>
      <c r="E354" s="35"/>
      <c r="F354" s="35"/>
      <c r="G354" s="39">
        <v>2003</v>
      </c>
      <c r="H354" s="40" t="s">
        <v>579</v>
      </c>
      <c r="I354" s="40"/>
      <c r="J354" s="41" t="s">
        <v>588</v>
      </c>
      <c r="K354" s="42">
        <v>6555</v>
      </c>
      <c r="L354" s="42">
        <v>6555</v>
      </c>
      <c r="M354" s="38">
        <f t="shared" si="6"/>
        <v>0</v>
      </c>
      <c r="O354" s="46"/>
      <c r="P354" s="48"/>
    </row>
    <row r="355" spans="2:16" s="28" customFormat="1">
      <c r="B355" s="35"/>
      <c r="C355" s="35"/>
      <c r="D355" s="35"/>
      <c r="E355" s="35"/>
      <c r="F355" s="35"/>
      <c r="G355" s="39">
        <v>2003</v>
      </c>
      <c r="H355" s="40" t="s">
        <v>579</v>
      </c>
      <c r="I355" s="40"/>
      <c r="J355" s="41" t="s">
        <v>589</v>
      </c>
      <c r="K355" s="42">
        <v>550</v>
      </c>
      <c r="L355" s="42">
        <v>550</v>
      </c>
      <c r="M355" s="38">
        <f t="shared" si="6"/>
        <v>0</v>
      </c>
      <c r="O355" s="46"/>
      <c r="P355" s="48"/>
    </row>
    <row r="356" spans="2:16" s="28" customFormat="1">
      <c r="B356" s="35"/>
      <c r="C356" s="35"/>
      <c r="D356" s="35"/>
      <c r="E356" s="35"/>
      <c r="F356" s="35"/>
      <c r="G356" s="39">
        <v>2003</v>
      </c>
      <c r="H356" s="40" t="s">
        <v>590</v>
      </c>
      <c r="I356" s="40"/>
      <c r="J356" s="41" t="s">
        <v>591</v>
      </c>
      <c r="K356" s="42">
        <v>5700</v>
      </c>
      <c r="L356" s="42">
        <v>5700</v>
      </c>
      <c r="M356" s="38">
        <f t="shared" si="6"/>
        <v>0</v>
      </c>
      <c r="O356" s="46"/>
      <c r="P356" s="48"/>
    </row>
    <row r="357" spans="2:16" s="28" customFormat="1">
      <c r="B357" s="35"/>
      <c r="C357" s="35"/>
      <c r="D357" s="35"/>
      <c r="E357" s="35"/>
      <c r="F357" s="35"/>
      <c r="G357" s="39">
        <v>2003</v>
      </c>
      <c r="H357" s="40" t="s">
        <v>590</v>
      </c>
      <c r="I357" s="40"/>
      <c r="J357" s="41" t="s">
        <v>592</v>
      </c>
      <c r="K357" s="42">
        <v>2760</v>
      </c>
      <c r="L357" s="42">
        <v>2760</v>
      </c>
      <c r="M357" s="38">
        <f t="shared" si="6"/>
        <v>0</v>
      </c>
      <c r="O357" s="46"/>
      <c r="P357" s="48"/>
    </row>
    <row r="358" spans="2:16" s="28" customFormat="1">
      <c r="B358" s="35"/>
      <c r="C358" s="35"/>
      <c r="D358" s="35"/>
      <c r="E358" s="35"/>
      <c r="F358" s="35"/>
      <c r="G358" s="39">
        <v>2003</v>
      </c>
      <c r="H358" s="40" t="s">
        <v>590</v>
      </c>
      <c r="I358" s="40"/>
      <c r="J358" s="41" t="s">
        <v>593</v>
      </c>
      <c r="K358" s="42">
        <v>5150</v>
      </c>
      <c r="L358" s="42">
        <v>5150</v>
      </c>
      <c r="M358" s="38">
        <f t="shared" si="6"/>
        <v>0</v>
      </c>
      <c r="O358" s="46"/>
      <c r="P358" s="48"/>
    </row>
    <row r="359" spans="2:16" s="28" customFormat="1">
      <c r="B359" s="35"/>
      <c r="C359" s="35"/>
      <c r="D359" s="35"/>
      <c r="E359" s="35"/>
      <c r="F359" s="35"/>
      <c r="G359" s="39">
        <v>2003</v>
      </c>
      <c r="H359" s="40" t="s">
        <v>594</v>
      </c>
      <c r="I359" s="40"/>
      <c r="J359" s="41" t="s">
        <v>595</v>
      </c>
      <c r="K359" s="42">
        <v>1400</v>
      </c>
      <c r="L359" s="42">
        <v>1400</v>
      </c>
      <c r="M359" s="38">
        <f t="shared" si="6"/>
        <v>0</v>
      </c>
      <c r="O359" s="46"/>
      <c r="P359" s="48"/>
    </row>
    <row r="360" spans="2:16" s="28" customFormat="1">
      <c r="B360" s="35"/>
      <c r="C360" s="35"/>
      <c r="D360" s="35"/>
      <c r="E360" s="35"/>
      <c r="F360" s="35"/>
      <c r="G360" s="39">
        <v>2003</v>
      </c>
      <c r="H360" s="40" t="s">
        <v>596</v>
      </c>
      <c r="I360" s="40"/>
      <c r="J360" s="41" t="s">
        <v>597</v>
      </c>
      <c r="K360" s="42">
        <v>1369</v>
      </c>
      <c r="L360" s="42">
        <v>1369</v>
      </c>
      <c r="M360" s="38">
        <f t="shared" si="6"/>
        <v>0</v>
      </c>
      <c r="O360" s="46"/>
      <c r="P360" s="48"/>
    </row>
    <row r="361" spans="2:16" s="28" customFormat="1">
      <c r="B361" s="35"/>
      <c r="C361" s="35"/>
      <c r="D361" s="35"/>
      <c r="E361" s="35"/>
      <c r="F361" s="35"/>
      <c r="G361" s="39">
        <v>2003</v>
      </c>
      <c r="H361" s="40" t="s">
        <v>596</v>
      </c>
      <c r="I361" s="40"/>
      <c r="J361" s="41" t="s">
        <v>598</v>
      </c>
      <c r="K361" s="42">
        <v>699</v>
      </c>
      <c r="L361" s="42">
        <v>699</v>
      </c>
      <c r="M361" s="38">
        <f t="shared" si="6"/>
        <v>0</v>
      </c>
      <c r="O361" s="46"/>
      <c r="P361" s="48"/>
    </row>
    <row r="362" spans="2:16" s="28" customFormat="1">
      <c r="B362" s="35"/>
      <c r="C362" s="35"/>
      <c r="D362" s="35"/>
      <c r="E362" s="35"/>
      <c r="F362" s="35"/>
      <c r="G362" s="39">
        <v>2004</v>
      </c>
      <c r="H362" s="40" t="s">
        <v>599</v>
      </c>
      <c r="I362" s="40"/>
      <c r="J362" s="41" t="s">
        <v>600</v>
      </c>
      <c r="K362" s="42">
        <v>4821.95</v>
      </c>
      <c r="L362" s="42">
        <v>4821.95</v>
      </c>
      <c r="M362" s="38">
        <f t="shared" si="6"/>
        <v>0</v>
      </c>
      <c r="O362" s="46"/>
      <c r="P362" s="48"/>
    </row>
    <row r="363" spans="2:16" s="28" customFormat="1">
      <c r="B363" s="35"/>
      <c r="C363" s="35"/>
      <c r="D363" s="35"/>
      <c r="E363" s="35"/>
      <c r="F363" s="35"/>
      <c r="G363" s="39">
        <v>2005</v>
      </c>
      <c r="H363" s="40" t="s">
        <v>601</v>
      </c>
      <c r="I363" s="40"/>
      <c r="J363" s="41" t="s">
        <v>602</v>
      </c>
      <c r="K363" s="42">
        <v>20337.75</v>
      </c>
      <c r="L363" s="42">
        <v>20337.75</v>
      </c>
      <c r="M363" s="38">
        <f t="shared" si="6"/>
        <v>0</v>
      </c>
      <c r="O363" s="46"/>
      <c r="P363" s="48"/>
    </row>
    <row r="364" spans="2:16" s="28" customFormat="1">
      <c r="B364" s="35"/>
      <c r="C364" s="35"/>
      <c r="D364" s="35"/>
      <c r="E364" s="35"/>
      <c r="F364" s="35"/>
      <c r="G364" s="39">
        <v>2007</v>
      </c>
      <c r="H364" s="40" t="s">
        <v>603</v>
      </c>
      <c r="I364" s="40"/>
      <c r="J364" s="41" t="s">
        <v>604</v>
      </c>
      <c r="K364" s="42">
        <v>2033.2</v>
      </c>
      <c r="L364" s="42">
        <v>2033.2</v>
      </c>
      <c r="M364" s="38">
        <f t="shared" si="6"/>
        <v>0</v>
      </c>
      <c r="O364" s="46"/>
      <c r="P364" s="48"/>
    </row>
    <row r="365" spans="2:16" s="28" customFormat="1">
      <c r="B365" s="35"/>
      <c r="C365" s="35"/>
      <c r="D365" s="35"/>
      <c r="E365" s="35"/>
      <c r="F365" s="35"/>
      <c r="G365" s="39">
        <v>2007</v>
      </c>
      <c r="H365" s="40" t="s">
        <v>603</v>
      </c>
      <c r="I365" s="40"/>
      <c r="J365" s="41" t="s">
        <v>605</v>
      </c>
      <c r="K365" s="42">
        <v>635.97</v>
      </c>
      <c r="L365" s="42">
        <v>635.97</v>
      </c>
      <c r="M365" s="38">
        <f t="shared" si="6"/>
        <v>0</v>
      </c>
      <c r="O365" s="46"/>
      <c r="P365" s="48"/>
    </row>
    <row r="366" spans="2:16" s="28" customFormat="1">
      <c r="B366" s="35"/>
      <c r="C366" s="35"/>
      <c r="D366" s="35"/>
      <c r="E366" s="35"/>
      <c r="F366" s="35"/>
      <c r="G366" s="39">
        <v>2007</v>
      </c>
      <c r="H366" s="40" t="s">
        <v>603</v>
      </c>
      <c r="I366" s="40"/>
      <c r="J366" s="41" t="s">
        <v>606</v>
      </c>
      <c r="K366" s="42">
        <v>1920.5</v>
      </c>
      <c r="L366" s="42">
        <v>1920.5</v>
      </c>
      <c r="M366" s="38">
        <f t="shared" si="6"/>
        <v>0</v>
      </c>
      <c r="O366" s="46"/>
      <c r="P366" s="48"/>
    </row>
    <row r="367" spans="2:16" s="28" customFormat="1">
      <c r="B367" s="35"/>
      <c r="C367" s="35"/>
      <c r="D367" s="35"/>
      <c r="E367" s="35"/>
      <c r="F367" s="35"/>
      <c r="G367" s="39">
        <v>2008</v>
      </c>
      <c r="H367" s="40"/>
      <c r="I367" s="40"/>
      <c r="J367" s="41" t="s">
        <v>607</v>
      </c>
      <c r="K367" s="42">
        <v>109020</v>
      </c>
      <c r="L367" s="42">
        <v>109020</v>
      </c>
      <c r="M367" s="38">
        <f t="shared" si="6"/>
        <v>0</v>
      </c>
      <c r="O367" s="46"/>
      <c r="P367" s="48"/>
    </row>
    <row r="368" spans="2:16" s="28" customFormat="1">
      <c r="B368" s="35"/>
      <c r="C368" s="35"/>
      <c r="D368" s="35"/>
      <c r="E368" s="35"/>
      <c r="F368" s="35"/>
      <c r="G368" s="39">
        <v>2008</v>
      </c>
      <c r="H368" s="40"/>
      <c r="I368" s="40"/>
      <c r="J368" s="41" t="s">
        <v>608</v>
      </c>
      <c r="K368" s="42">
        <v>21243.95</v>
      </c>
      <c r="L368" s="42">
        <v>21243.95</v>
      </c>
      <c r="M368" s="38">
        <f t="shared" si="6"/>
        <v>0</v>
      </c>
      <c r="O368" s="46"/>
      <c r="P368" s="48"/>
    </row>
    <row r="369" spans="2:16" s="28" customFormat="1">
      <c r="B369" s="35"/>
      <c r="C369" s="35"/>
      <c r="D369" s="35"/>
      <c r="E369" s="35"/>
      <c r="F369" s="35"/>
      <c r="G369" s="39">
        <v>2008</v>
      </c>
      <c r="H369" s="40"/>
      <c r="I369" s="40"/>
      <c r="J369" s="41" t="s">
        <v>609</v>
      </c>
      <c r="K369" s="42">
        <v>6670</v>
      </c>
      <c r="L369" s="42">
        <v>6670</v>
      </c>
      <c r="M369" s="38">
        <f t="shared" si="6"/>
        <v>0</v>
      </c>
      <c r="O369" s="46"/>
      <c r="P369" s="48"/>
    </row>
    <row r="370" spans="2:16" s="28" customFormat="1">
      <c r="B370" s="35"/>
      <c r="C370" s="35"/>
      <c r="D370" s="35"/>
      <c r="E370" s="35"/>
      <c r="F370" s="35"/>
      <c r="G370" s="39">
        <v>2008</v>
      </c>
      <c r="H370" s="40"/>
      <c r="I370" s="40"/>
      <c r="J370" s="41" t="s">
        <v>610</v>
      </c>
      <c r="K370" s="42">
        <v>4370</v>
      </c>
      <c r="L370" s="42">
        <v>4370</v>
      </c>
      <c r="M370" s="38">
        <f t="shared" si="6"/>
        <v>0</v>
      </c>
      <c r="O370" s="46"/>
      <c r="P370" s="48"/>
    </row>
    <row r="371" spans="2:16" s="28" customFormat="1">
      <c r="B371" s="35"/>
      <c r="C371" s="35"/>
      <c r="D371" s="35"/>
      <c r="E371" s="35"/>
      <c r="F371" s="35"/>
      <c r="G371" s="39">
        <v>2008</v>
      </c>
      <c r="H371" s="40"/>
      <c r="I371" s="40"/>
      <c r="J371" s="41" t="s">
        <v>611</v>
      </c>
      <c r="K371" s="42">
        <v>33350</v>
      </c>
      <c r="L371" s="42">
        <v>33350</v>
      </c>
      <c r="M371" s="38">
        <f t="shared" si="6"/>
        <v>0</v>
      </c>
      <c r="O371" s="46"/>
      <c r="P371" s="48"/>
    </row>
    <row r="372" spans="2:16" s="28" customFormat="1">
      <c r="B372" s="35"/>
      <c r="C372" s="35"/>
      <c r="D372" s="35"/>
      <c r="E372" s="35"/>
      <c r="F372" s="35"/>
      <c r="G372" s="39">
        <v>2008</v>
      </c>
      <c r="H372" s="40"/>
      <c r="I372" s="40"/>
      <c r="J372" s="41" t="s">
        <v>612</v>
      </c>
      <c r="K372" s="42">
        <v>24150</v>
      </c>
      <c r="L372" s="42">
        <v>24150</v>
      </c>
      <c r="M372" s="38">
        <f t="shared" si="6"/>
        <v>0</v>
      </c>
      <c r="O372" s="46"/>
      <c r="P372" s="48"/>
    </row>
    <row r="373" spans="2:16" s="28" customFormat="1">
      <c r="B373" s="35"/>
      <c r="C373" s="35"/>
      <c r="D373" s="35"/>
      <c r="E373" s="35"/>
      <c r="F373" s="35"/>
      <c r="G373" s="39">
        <v>2008</v>
      </c>
      <c r="H373" s="40"/>
      <c r="I373" s="40"/>
      <c r="J373" s="41" t="s">
        <v>613</v>
      </c>
      <c r="K373" s="42">
        <v>5462.5</v>
      </c>
      <c r="L373" s="42">
        <v>5462.5</v>
      </c>
      <c r="M373" s="38">
        <f t="shared" si="6"/>
        <v>0</v>
      </c>
      <c r="O373" s="46"/>
      <c r="P373" s="48"/>
    </row>
    <row r="374" spans="2:16" s="28" customFormat="1">
      <c r="B374" s="35"/>
      <c r="C374" s="35"/>
      <c r="D374" s="35"/>
      <c r="E374" s="35"/>
      <c r="F374" s="35"/>
      <c r="G374" s="39">
        <v>2008</v>
      </c>
      <c r="H374" s="40"/>
      <c r="I374" s="40"/>
      <c r="J374" s="41" t="s">
        <v>614</v>
      </c>
      <c r="K374" s="42">
        <v>8165</v>
      </c>
      <c r="L374" s="42">
        <v>8165</v>
      </c>
      <c r="M374" s="38">
        <f t="shared" si="6"/>
        <v>0</v>
      </c>
      <c r="O374" s="46"/>
      <c r="P374" s="48"/>
    </row>
    <row r="375" spans="2:16" s="28" customFormat="1">
      <c r="B375" s="35"/>
      <c r="C375" s="35"/>
      <c r="D375" s="35"/>
      <c r="E375" s="35"/>
      <c r="F375" s="35"/>
      <c r="G375" s="39">
        <v>2008</v>
      </c>
      <c r="H375" s="40"/>
      <c r="I375" s="40"/>
      <c r="J375" s="41" t="s">
        <v>615</v>
      </c>
      <c r="K375" s="42">
        <v>3965.2</v>
      </c>
      <c r="L375" s="42">
        <v>3965.2</v>
      </c>
      <c r="M375" s="38">
        <f t="shared" si="6"/>
        <v>0</v>
      </c>
      <c r="O375" s="46"/>
      <c r="P375" s="48"/>
    </row>
    <row r="376" spans="2:16" s="28" customFormat="1">
      <c r="B376" s="35"/>
      <c r="C376" s="35"/>
      <c r="D376" s="35"/>
      <c r="E376" s="35"/>
      <c r="F376" s="35"/>
      <c r="G376" s="39">
        <v>2008</v>
      </c>
      <c r="H376" s="40" t="s">
        <v>616</v>
      </c>
      <c r="I376" s="40"/>
      <c r="J376" s="41" t="s">
        <v>617</v>
      </c>
      <c r="K376" s="42">
        <v>42262.5</v>
      </c>
      <c r="L376" s="42">
        <v>42262.5</v>
      </c>
      <c r="M376" s="38">
        <f t="shared" si="6"/>
        <v>0</v>
      </c>
      <c r="O376" s="46"/>
      <c r="P376" s="48"/>
    </row>
    <row r="377" spans="2:16" s="28" customFormat="1">
      <c r="B377" s="35"/>
      <c r="C377" s="35"/>
      <c r="D377" s="35"/>
      <c r="E377" s="35"/>
      <c r="F377" s="35"/>
      <c r="G377" s="39">
        <v>2008</v>
      </c>
      <c r="H377" s="40" t="s">
        <v>616</v>
      </c>
      <c r="I377" s="40"/>
      <c r="J377" s="41" t="s">
        <v>618</v>
      </c>
      <c r="K377" s="42">
        <v>28750</v>
      </c>
      <c r="L377" s="42">
        <v>28750</v>
      </c>
      <c r="M377" s="38">
        <f t="shared" si="6"/>
        <v>0</v>
      </c>
      <c r="O377" s="46"/>
      <c r="P377" s="48"/>
    </row>
    <row r="378" spans="2:16" s="28" customFormat="1">
      <c r="B378" s="35"/>
      <c r="C378" s="35"/>
      <c r="D378" s="35"/>
      <c r="E378" s="35"/>
      <c r="F378" s="35"/>
      <c r="G378" s="39">
        <v>2008</v>
      </c>
      <c r="H378" s="40" t="s">
        <v>616</v>
      </c>
      <c r="I378" s="40"/>
      <c r="J378" s="41" t="s">
        <v>619</v>
      </c>
      <c r="K378" s="42">
        <v>167900</v>
      </c>
      <c r="L378" s="42">
        <v>167900</v>
      </c>
      <c r="M378" s="38">
        <f t="shared" si="6"/>
        <v>0</v>
      </c>
      <c r="O378" s="46"/>
      <c r="P378" s="48"/>
    </row>
    <row r="379" spans="2:16" s="28" customFormat="1">
      <c r="B379" s="35"/>
      <c r="C379" s="35"/>
      <c r="D379" s="35"/>
      <c r="E379" s="35"/>
      <c r="F379" s="35"/>
      <c r="G379" s="39">
        <v>2008</v>
      </c>
      <c r="H379" s="40" t="s">
        <v>616</v>
      </c>
      <c r="I379" s="40"/>
      <c r="J379" s="41" t="s">
        <v>620</v>
      </c>
      <c r="K379" s="42">
        <v>34017</v>
      </c>
      <c r="L379" s="42">
        <v>34017</v>
      </c>
      <c r="M379" s="38">
        <f t="shared" si="6"/>
        <v>0</v>
      </c>
      <c r="O379" s="46"/>
      <c r="P379" s="48"/>
    </row>
    <row r="380" spans="2:16" s="28" customFormat="1">
      <c r="B380" s="35"/>
      <c r="C380" s="35"/>
      <c r="D380" s="35"/>
      <c r="E380" s="35"/>
      <c r="F380" s="35"/>
      <c r="G380" s="39">
        <v>2008</v>
      </c>
      <c r="H380" s="40" t="s">
        <v>616</v>
      </c>
      <c r="I380" s="40"/>
      <c r="J380" s="41" t="s">
        <v>621</v>
      </c>
      <c r="K380" s="42">
        <v>3283.25</v>
      </c>
      <c r="L380" s="42">
        <v>3283.25</v>
      </c>
      <c r="M380" s="38">
        <f t="shared" si="6"/>
        <v>0</v>
      </c>
      <c r="O380" s="46"/>
      <c r="P380" s="48"/>
    </row>
    <row r="381" spans="2:16" s="28" customFormat="1">
      <c r="B381" s="35"/>
      <c r="C381" s="35"/>
      <c r="D381" s="35"/>
      <c r="E381" s="35"/>
      <c r="F381" s="35"/>
      <c r="G381" s="39">
        <v>2008</v>
      </c>
      <c r="H381" s="40" t="s">
        <v>616</v>
      </c>
      <c r="I381" s="40"/>
      <c r="J381" s="41" t="s">
        <v>622</v>
      </c>
      <c r="K381" s="42">
        <v>41975</v>
      </c>
      <c r="L381" s="42">
        <v>41975</v>
      </c>
      <c r="M381" s="38">
        <f t="shared" si="6"/>
        <v>0</v>
      </c>
      <c r="O381" s="46"/>
      <c r="P381" s="48"/>
    </row>
    <row r="382" spans="2:16" s="28" customFormat="1">
      <c r="B382" s="35"/>
      <c r="C382" s="35"/>
      <c r="D382" s="35"/>
      <c r="E382" s="35"/>
      <c r="F382" s="35"/>
      <c r="G382" s="39">
        <v>2008</v>
      </c>
      <c r="H382" s="40" t="s">
        <v>616</v>
      </c>
      <c r="I382" s="40"/>
      <c r="J382" s="41" t="s">
        <v>623</v>
      </c>
      <c r="K382" s="42">
        <v>6440.6</v>
      </c>
      <c r="L382" s="42">
        <v>6440.6</v>
      </c>
      <c r="M382" s="38">
        <f t="shared" si="6"/>
        <v>0</v>
      </c>
      <c r="O382" s="46"/>
      <c r="P382" s="48"/>
    </row>
    <row r="383" spans="2:16" s="28" customFormat="1">
      <c r="B383" s="35"/>
      <c r="C383" s="35"/>
      <c r="D383" s="35"/>
      <c r="E383" s="35"/>
      <c r="F383" s="35"/>
      <c r="G383" s="39">
        <v>2008</v>
      </c>
      <c r="H383" s="40" t="s">
        <v>616</v>
      </c>
      <c r="I383" s="40"/>
      <c r="J383" s="41" t="s">
        <v>622</v>
      </c>
      <c r="K383" s="42">
        <v>41975</v>
      </c>
      <c r="L383" s="42">
        <v>41975</v>
      </c>
      <c r="M383" s="38">
        <f t="shared" si="6"/>
        <v>0</v>
      </c>
      <c r="O383" s="46"/>
      <c r="P383" s="48"/>
    </row>
    <row r="384" spans="2:16" s="28" customFormat="1">
      <c r="B384" s="35"/>
      <c r="C384" s="35"/>
      <c r="D384" s="35"/>
      <c r="E384" s="35"/>
      <c r="F384" s="35"/>
      <c r="G384" s="39">
        <v>2008</v>
      </c>
      <c r="H384" s="40" t="s">
        <v>624</v>
      </c>
      <c r="I384" s="40"/>
      <c r="J384" s="41" t="s">
        <v>625</v>
      </c>
      <c r="K384" s="42">
        <v>1725</v>
      </c>
      <c r="L384" s="42">
        <v>1725</v>
      </c>
      <c r="M384" s="38">
        <f t="shared" si="6"/>
        <v>0</v>
      </c>
      <c r="O384" s="46"/>
      <c r="P384" s="48"/>
    </row>
    <row r="385" spans="2:16" s="28" customFormat="1">
      <c r="B385" s="35"/>
      <c r="C385" s="35"/>
      <c r="D385" s="35"/>
      <c r="E385" s="35"/>
      <c r="F385" s="35"/>
      <c r="G385" s="39">
        <v>2008</v>
      </c>
      <c r="H385" s="40" t="s">
        <v>624</v>
      </c>
      <c r="I385" s="40"/>
      <c r="J385" s="41" t="s">
        <v>626</v>
      </c>
      <c r="K385" s="42">
        <v>2070</v>
      </c>
      <c r="L385" s="42">
        <v>2070</v>
      </c>
      <c r="M385" s="38">
        <f t="shared" si="6"/>
        <v>0</v>
      </c>
      <c r="O385" s="46"/>
      <c r="P385" s="48"/>
    </row>
    <row r="386" spans="2:16" s="28" customFormat="1">
      <c r="B386" s="35"/>
      <c r="C386" s="35"/>
      <c r="D386" s="35"/>
      <c r="E386" s="35"/>
      <c r="F386" s="35"/>
      <c r="G386" s="39">
        <v>2008</v>
      </c>
      <c r="H386" s="40" t="s">
        <v>624</v>
      </c>
      <c r="I386" s="40"/>
      <c r="J386" s="41" t="s">
        <v>627</v>
      </c>
      <c r="K386" s="42">
        <v>8625</v>
      </c>
      <c r="L386" s="42">
        <v>8625</v>
      </c>
      <c r="M386" s="38">
        <f t="shared" si="6"/>
        <v>0</v>
      </c>
      <c r="O386" s="46"/>
      <c r="P386" s="48"/>
    </row>
    <row r="387" spans="2:16" s="28" customFormat="1">
      <c r="B387" s="35"/>
      <c r="C387" s="35"/>
      <c r="D387" s="35"/>
      <c r="E387" s="35"/>
      <c r="F387" s="35"/>
      <c r="G387" s="39">
        <v>2008</v>
      </c>
      <c r="H387" s="40" t="s">
        <v>628</v>
      </c>
      <c r="I387" s="40"/>
      <c r="J387" s="41" t="s">
        <v>629</v>
      </c>
      <c r="K387" s="42">
        <v>37337.65</v>
      </c>
      <c r="L387" s="42">
        <v>37337.65</v>
      </c>
      <c r="M387" s="38">
        <f t="shared" si="6"/>
        <v>0</v>
      </c>
      <c r="O387" s="46"/>
      <c r="P387" s="48"/>
    </row>
    <row r="388" spans="2:16" s="28" customFormat="1">
      <c r="B388" s="35"/>
      <c r="C388" s="35"/>
      <c r="D388" s="35"/>
      <c r="E388" s="35"/>
      <c r="F388" s="35"/>
      <c r="G388" s="39">
        <v>2008</v>
      </c>
      <c r="H388" s="40" t="s">
        <v>628</v>
      </c>
      <c r="I388" s="40"/>
      <c r="J388" s="41" t="s">
        <v>630</v>
      </c>
      <c r="K388" s="42">
        <v>15237.5</v>
      </c>
      <c r="L388" s="42">
        <v>15237.5</v>
      </c>
      <c r="M388" s="38">
        <f t="shared" si="6"/>
        <v>0</v>
      </c>
      <c r="O388" s="46"/>
      <c r="P388" s="48"/>
    </row>
    <row r="389" spans="2:16" s="28" customFormat="1">
      <c r="B389" s="35"/>
      <c r="C389" s="35"/>
      <c r="D389" s="35"/>
      <c r="E389" s="35"/>
      <c r="F389" s="35"/>
      <c r="G389" s="39">
        <v>2008</v>
      </c>
      <c r="H389" s="40" t="s">
        <v>628</v>
      </c>
      <c r="I389" s="40"/>
      <c r="J389" s="41" t="s">
        <v>631</v>
      </c>
      <c r="K389" s="42">
        <v>56379.05</v>
      </c>
      <c r="L389" s="42">
        <v>56379.05</v>
      </c>
      <c r="M389" s="38">
        <f t="shared" si="6"/>
        <v>0</v>
      </c>
      <c r="O389" s="46"/>
      <c r="P389" s="48"/>
    </row>
    <row r="390" spans="2:16" s="28" customFormat="1">
      <c r="B390" s="35"/>
      <c r="C390" s="35"/>
      <c r="D390" s="35"/>
      <c r="E390" s="35"/>
      <c r="F390" s="35"/>
      <c r="G390" s="39">
        <v>2008</v>
      </c>
      <c r="H390" s="40" t="s">
        <v>628</v>
      </c>
      <c r="I390" s="40"/>
      <c r="J390" s="41" t="s">
        <v>632</v>
      </c>
      <c r="K390" s="42">
        <v>4333</v>
      </c>
      <c r="L390" s="42">
        <v>4333</v>
      </c>
      <c r="M390" s="38">
        <f t="shared" si="6"/>
        <v>0</v>
      </c>
      <c r="O390" s="46"/>
      <c r="P390" s="48"/>
    </row>
    <row r="391" spans="2:16" s="28" customFormat="1">
      <c r="B391" s="35"/>
      <c r="C391" s="35"/>
      <c r="D391" s="35"/>
      <c r="E391" s="35"/>
      <c r="F391" s="35"/>
      <c r="G391" s="39">
        <v>2009</v>
      </c>
      <c r="H391" s="40" t="s">
        <v>633</v>
      </c>
      <c r="I391" s="40"/>
      <c r="J391" s="41" t="s">
        <v>634</v>
      </c>
      <c r="K391" s="42">
        <v>16574.080000000002</v>
      </c>
      <c r="L391" s="42">
        <v>16574.080000000002</v>
      </c>
      <c r="M391" s="38">
        <f t="shared" si="6"/>
        <v>0</v>
      </c>
      <c r="O391" s="46"/>
      <c r="P391" s="48"/>
    </row>
    <row r="392" spans="2:16" s="28" customFormat="1">
      <c r="B392" s="35"/>
      <c r="C392" s="35"/>
      <c r="D392" s="35"/>
      <c r="E392" s="35"/>
      <c r="F392" s="35"/>
      <c r="G392" s="39">
        <v>2009</v>
      </c>
      <c r="H392" s="40" t="s">
        <v>635</v>
      </c>
      <c r="I392" s="40"/>
      <c r="J392" s="41" t="s">
        <v>636</v>
      </c>
      <c r="K392" s="42">
        <v>222770.81</v>
      </c>
      <c r="L392" s="42">
        <v>222770.81</v>
      </c>
      <c r="M392" s="38">
        <f t="shared" si="6"/>
        <v>0</v>
      </c>
      <c r="O392" s="46"/>
      <c r="P392" s="48"/>
    </row>
    <row r="393" spans="2:16" s="28" customFormat="1">
      <c r="B393" s="35"/>
      <c r="C393" s="35"/>
      <c r="D393" s="35"/>
      <c r="E393" s="35"/>
      <c r="F393" s="35"/>
      <c r="G393" s="39">
        <v>2009</v>
      </c>
      <c r="H393" s="40" t="s">
        <v>637</v>
      </c>
      <c r="I393" s="40"/>
      <c r="J393" s="41" t="s">
        <v>638</v>
      </c>
      <c r="K393" s="42">
        <v>2436</v>
      </c>
      <c r="L393" s="42">
        <v>2436</v>
      </c>
      <c r="M393" s="38">
        <f t="shared" si="6"/>
        <v>0</v>
      </c>
      <c r="O393" s="46"/>
      <c r="P393" s="48"/>
    </row>
    <row r="394" spans="2:16" s="28" customFormat="1">
      <c r="B394" s="35"/>
      <c r="C394" s="35"/>
      <c r="D394" s="35"/>
      <c r="E394" s="35"/>
      <c r="F394" s="35"/>
      <c r="G394" s="39">
        <v>2009</v>
      </c>
      <c r="H394" s="40" t="s">
        <v>639</v>
      </c>
      <c r="I394" s="40"/>
      <c r="J394" s="41" t="s">
        <v>640</v>
      </c>
      <c r="K394" s="42">
        <v>5619.04</v>
      </c>
      <c r="L394" s="42">
        <v>5619.04</v>
      </c>
      <c r="M394" s="38">
        <f t="shared" si="6"/>
        <v>0</v>
      </c>
      <c r="O394" s="46"/>
      <c r="P394" s="48"/>
    </row>
    <row r="395" spans="2:16" s="28" customFormat="1">
      <c r="B395" s="35"/>
      <c r="C395" s="35"/>
      <c r="D395" s="35"/>
      <c r="E395" s="35"/>
      <c r="F395" s="35"/>
      <c r="G395" s="39">
        <v>2009</v>
      </c>
      <c r="H395" s="40" t="s">
        <v>641</v>
      </c>
      <c r="I395" s="40"/>
      <c r="J395" s="41" t="s">
        <v>642</v>
      </c>
      <c r="K395" s="42">
        <v>7795.2</v>
      </c>
      <c r="L395" s="42">
        <v>7795.2</v>
      </c>
      <c r="M395" s="38">
        <f t="shared" si="6"/>
        <v>0</v>
      </c>
      <c r="O395" s="46"/>
      <c r="P395" s="48"/>
    </row>
    <row r="396" spans="2:16" s="28" customFormat="1">
      <c r="B396" s="35"/>
      <c r="C396" s="35"/>
      <c r="D396" s="35"/>
      <c r="E396" s="35"/>
      <c r="F396" s="35"/>
      <c r="G396" s="39">
        <v>2009</v>
      </c>
      <c r="H396" s="40" t="s">
        <v>643</v>
      </c>
      <c r="I396" s="40"/>
      <c r="J396" s="41" t="s">
        <v>644</v>
      </c>
      <c r="K396" s="42">
        <v>66352</v>
      </c>
      <c r="L396" s="42">
        <v>66352</v>
      </c>
      <c r="M396" s="38">
        <f t="shared" si="6"/>
        <v>0</v>
      </c>
      <c r="O396" s="46"/>
      <c r="P396" s="48"/>
    </row>
    <row r="397" spans="2:16" s="28" customFormat="1">
      <c r="B397" s="35"/>
      <c r="C397" s="35"/>
      <c r="D397" s="35"/>
      <c r="E397" s="35"/>
      <c r="F397" s="35"/>
      <c r="G397" s="39">
        <v>2010</v>
      </c>
      <c r="H397" s="40">
        <v>2010</v>
      </c>
      <c r="I397" s="40"/>
      <c r="J397" s="41" t="s">
        <v>645</v>
      </c>
      <c r="K397" s="42">
        <v>14614.07</v>
      </c>
      <c r="L397" s="42">
        <v>14614.07</v>
      </c>
      <c r="M397" s="38">
        <f t="shared" ref="M397:M428" si="7">+K397-L397</f>
        <v>0</v>
      </c>
      <c r="O397" s="46"/>
      <c r="P397" s="48"/>
    </row>
    <row r="398" spans="2:16" s="28" customFormat="1">
      <c r="B398" s="35"/>
      <c r="C398" s="35"/>
      <c r="D398" s="35"/>
      <c r="E398" s="35"/>
      <c r="F398" s="35"/>
      <c r="G398" s="39">
        <v>2010</v>
      </c>
      <c r="H398" s="40">
        <v>2010</v>
      </c>
      <c r="I398" s="40"/>
      <c r="J398" s="41" t="s">
        <v>646</v>
      </c>
      <c r="K398" s="42">
        <v>18256.080000000002</v>
      </c>
      <c r="L398" s="42">
        <v>18256.080000000002</v>
      </c>
      <c r="M398" s="38">
        <f t="shared" si="7"/>
        <v>0</v>
      </c>
      <c r="O398" s="46"/>
      <c r="P398" s="48"/>
    </row>
    <row r="399" spans="2:16" s="28" customFormat="1">
      <c r="B399" s="35"/>
      <c r="C399" s="35"/>
      <c r="D399" s="35"/>
      <c r="E399" s="35"/>
      <c r="F399" s="35"/>
      <c r="G399" s="39">
        <v>2010</v>
      </c>
      <c r="H399" s="40">
        <v>2010</v>
      </c>
      <c r="I399" s="40"/>
      <c r="J399" s="41" t="s">
        <v>647</v>
      </c>
      <c r="K399" s="42">
        <v>32572.799999999999</v>
      </c>
      <c r="L399" s="42">
        <v>32572.799999999999</v>
      </c>
      <c r="M399" s="38">
        <f t="shared" si="7"/>
        <v>0</v>
      </c>
      <c r="O399" s="46"/>
      <c r="P399" s="48"/>
    </row>
    <row r="400" spans="2:16" s="28" customFormat="1">
      <c r="B400" s="35"/>
      <c r="C400" s="35"/>
      <c r="D400" s="35"/>
      <c r="E400" s="35"/>
      <c r="F400" s="35"/>
      <c r="G400" s="39">
        <v>2010</v>
      </c>
      <c r="H400" s="40">
        <v>2010</v>
      </c>
      <c r="I400" s="40"/>
      <c r="J400" s="41" t="s">
        <v>648</v>
      </c>
      <c r="K400" s="42">
        <v>2264.3200000000002</v>
      </c>
      <c r="L400" s="42">
        <v>2264.3200000000002</v>
      </c>
      <c r="M400" s="38">
        <f t="shared" si="7"/>
        <v>0</v>
      </c>
      <c r="O400" s="46"/>
      <c r="P400" s="48"/>
    </row>
    <row r="401" spans="2:16" s="28" customFormat="1">
      <c r="B401" s="35"/>
      <c r="C401" s="35"/>
      <c r="D401" s="35"/>
      <c r="E401" s="35"/>
      <c r="F401" s="35"/>
      <c r="G401" s="39">
        <v>2010</v>
      </c>
      <c r="H401" s="40">
        <v>2010</v>
      </c>
      <c r="I401" s="40"/>
      <c r="J401" s="41" t="s">
        <v>649</v>
      </c>
      <c r="K401" s="42">
        <v>64032</v>
      </c>
      <c r="L401" s="42">
        <v>64032</v>
      </c>
      <c r="M401" s="38">
        <f t="shared" si="7"/>
        <v>0</v>
      </c>
      <c r="O401" s="46"/>
      <c r="P401" s="48"/>
    </row>
    <row r="402" spans="2:16" s="28" customFormat="1">
      <c r="B402" s="35"/>
      <c r="C402" s="35"/>
      <c r="D402" s="35"/>
      <c r="E402" s="35"/>
      <c r="F402" s="35"/>
      <c r="G402" s="39">
        <v>2010</v>
      </c>
      <c r="H402" s="40">
        <v>2010</v>
      </c>
      <c r="I402" s="40"/>
      <c r="J402" s="41" t="s">
        <v>650</v>
      </c>
      <c r="K402" s="42">
        <v>12064</v>
      </c>
      <c r="L402" s="42">
        <v>12064</v>
      </c>
      <c r="M402" s="38">
        <f t="shared" si="7"/>
        <v>0</v>
      </c>
      <c r="O402" s="46"/>
      <c r="P402" s="48"/>
    </row>
    <row r="403" spans="2:16" s="28" customFormat="1">
      <c r="B403" s="35"/>
      <c r="C403" s="35"/>
      <c r="D403" s="35"/>
      <c r="E403" s="35"/>
      <c r="F403" s="35"/>
      <c r="G403" s="39">
        <v>2010</v>
      </c>
      <c r="H403" s="40">
        <v>2010</v>
      </c>
      <c r="I403" s="40"/>
      <c r="J403" s="41" t="s">
        <v>651</v>
      </c>
      <c r="K403" s="42">
        <v>130316.72</v>
      </c>
      <c r="L403" s="42">
        <v>130316.72</v>
      </c>
      <c r="M403" s="38">
        <f t="shared" si="7"/>
        <v>0</v>
      </c>
      <c r="O403" s="46"/>
      <c r="P403" s="48"/>
    </row>
    <row r="404" spans="2:16" s="28" customFormat="1">
      <c r="B404" s="35"/>
      <c r="C404" s="35"/>
      <c r="D404" s="35"/>
      <c r="E404" s="35"/>
      <c r="F404" s="35"/>
      <c r="G404" s="39">
        <v>2010</v>
      </c>
      <c r="H404" s="40">
        <v>2010</v>
      </c>
      <c r="I404" s="40"/>
      <c r="J404" s="41" t="s">
        <v>652</v>
      </c>
      <c r="K404" s="42">
        <v>285940</v>
      </c>
      <c r="L404" s="42">
        <v>285940</v>
      </c>
      <c r="M404" s="38">
        <f t="shared" si="7"/>
        <v>0</v>
      </c>
      <c r="O404" s="46"/>
      <c r="P404" s="48"/>
    </row>
    <row r="405" spans="2:16" s="28" customFormat="1">
      <c r="B405" s="35"/>
      <c r="C405" s="35"/>
      <c r="D405" s="35"/>
      <c r="E405" s="35"/>
      <c r="F405" s="35"/>
      <c r="G405" s="39">
        <v>2010</v>
      </c>
      <c r="H405" s="40">
        <v>2010</v>
      </c>
      <c r="I405" s="40"/>
      <c r="J405" s="41" t="s">
        <v>653</v>
      </c>
      <c r="K405" s="42">
        <v>25172</v>
      </c>
      <c r="L405" s="42">
        <v>25172</v>
      </c>
      <c r="M405" s="38">
        <f t="shared" si="7"/>
        <v>0</v>
      </c>
      <c r="O405" s="46"/>
      <c r="P405" s="48"/>
    </row>
    <row r="406" spans="2:16" s="28" customFormat="1">
      <c r="B406" s="35"/>
      <c r="C406" s="35"/>
      <c r="D406" s="35"/>
      <c r="E406" s="35"/>
      <c r="F406" s="35"/>
      <c r="G406" s="39">
        <v>2010</v>
      </c>
      <c r="H406" s="40">
        <v>2010</v>
      </c>
      <c r="I406" s="40"/>
      <c r="J406" s="41" t="s">
        <v>654</v>
      </c>
      <c r="K406" s="42">
        <v>12064</v>
      </c>
      <c r="L406" s="42">
        <v>12064</v>
      </c>
      <c r="M406" s="38">
        <f t="shared" si="7"/>
        <v>0</v>
      </c>
      <c r="O406" s="46"/>
      <c r="P406" s="48"/>
    </row>
    <row r="407" spans="2:16" s="28" customFormat="1">
      <c r="B407" s="35"/>
      <c r="C407" s="35"/>
      <c r="D407" s="35"/>
      <c r="E407" s="35"/>
      <c r="F407" s="35"/>
      <c r="G407" s="39">
        <v>2010</v>
      </c>
      <c r="H407" s="40">
        <v>2010</v>
      </c>
      <c r="I407" s="40"/>
      <c r="J407" s="41" t="s">
        <v>655</v>
      </c>
      <c r="K407" s="42">
        <v>16704</v>
      </c>
      <c r="L407" s="42">
        <v>16704</v>
      </c>
      <c r="M407" s="38">
        <f t="shared" si="7"/>
        <v>0</v>
      </c>
      <c r="O407" s="46"/>
      <c r="P407" s="48"/>
    </row>
    <row r="408" spans="2:16" s="28" customFormat="1">
      <c r="B408" s="35"/>
      <c r="C408" s="35"/>
      <c r="D408" s="35"/>
      <c r="E408" s="35"/>
      <c r="F408" s="35"/>
      <c r="G408" s="39">
        <v>2010</v>
      </c>
      <c r="H408" s="40" t="s">
        <v>656</v>
      </c>
      <c r="I408" s="40"/>
      <c r="J408" s="41" t="s">
        <v>645</v>
      </c>
      <c r="K408" s="42">
        <v>14614.07</v>
      </c>
      <c r="L408" s="42">
        <v>14614.07</v>
      </c>
      <c r="M408" s="38">
        <f t="shared" si="7"/>
        <v>0</v>
      </c>
      <c r="O408" s="46"/>
      <c r="P408" s="48"/>
    </row>
    <row r="409" spans="2:16" s="28" customFormat="1">
      <c r="B409" s="35"/>
      <c r="C409" s="35"/>
      <c r="D409" s="35"/>
      <c r="E409" s="35"/>
      <c r="F409" s="35"/>
      <c r="G409" s="39">
        <v>2010</v>
      </c>
      <c r="H409" s="40" t="s">
        <v>656</v>
      </c>
      <c r="I409" s="40"/>
      <c r="J409" s="41" t="s">
        <v>657</v>
      </c>
      <c r="K409" s="42">
        <v>4176</v>
      </c>
      <c r="L409" s="42">
        <v>4176</v>
      </c>
      <c r="M409" s="38">
        <f t="shared" si="7"/>
        <v>0</v>
      </c>
      <c r="O409" s="46"/>
      <c r="P409" s="48"/>
    </row>
    <row r="410" spans="2:16" s="28" customFormat="1">
      <c r="B410" s="35"/>
      <c r="C410" s="35"/>
      <c r="D410" s="35"/>
      <c r="E410" s="35"/>
      <c r="F410" s="35"/>
      <c r="G410" s="39">
        <v>2010</v>
      </c>
      <c r="H410" s="40" t="s">
        <v>656</v>
      </c>
      <c r="I410" s="40"/>
      <c r="J410" s="41" t="s">
        <v>658</v>
      </c>
      <c r="K410" s="42">
        <v>7238.4</v>
      </c>
      <c r="L410" s="42">
        <v>7238.4</v>
      </c>
      <c r="M410" s="38">
        <f t="shared" si="7"/>
        <v>0</v>
      </c>
      <c r="O410" s="46"/>
      <c r="P410" s="48"/>
    </row>
    <row r="411" spans="2:16" s="28" customFormat="1">
      <c r="B411" s="35"/>
      <c r="C411" s="35"/>
      <c r="D411" s="35"/>
      <c r="E411" s="35"/>
      <c r="F411" s="35"/>
      <c r="G411" s="39">
        <v>2010</v>
      </c>
      <c r="H411" s="40" t="s">
        <v>656</v>
      </c>
      <c r="I411" s="40"/>
      <c r="J411" s="41" t="s">
        <v>659</v>
      </c>
      <c r="K411" s="42">
        <v>2264.3200000000002</v>
      </c>
      <c r="L411" s="42">
        <v>2264.3200000000002</v>
      </c>
      <c r="M411" s="38">
        <f t="shared" si="7"/>
        <v>0</v>
      </c>
      <c r="O411" s="46"/>
      <c r="P411" s="48"/>
    </row>
    <row r="412" spans="2:16" s="28" customFormat="1">
      <c r="B412" s="35"/>
      <c r="C412" s="35"/>
      <c r="D412" s="35"/>
      <c r="E412" s="35"/>
      <c r="F412" s="35"/>
      <c r="G412" s="39">
        <v>2010</v>
      </c>
      <c r="H412" s="40" t="s">
        <v>656</v>
      </c>
      <c r="I412" s="40"/>
      <c r="J412" s="41" t="s">
        <v>660</v>
      </c>
      <c r="K412" s="42">
        <v>2784</v>
      </c>
      <c r="L412" s="42">
        <v>2784</v>
      </c>
      <c r="M412" s="38">
        <f t="shared" si="7"/>
        <v>0</v>
      </c>
      <c r="O412" s="46"/>
      <c r="P412" s="48"/>
    </row>
    <row r="413" spans="2:16" s="28" customFormat="1">
      <c r="B413" s="35"/>
      <c r="C413" s="35"/>
      <c r="D413" s="35"/>
      <c r="E413" s="35"/>
      <c r="F413" s="35"/>
      <c r="G413" s="39">
        <v>2010</v>
      </c>
      <c r="H413" s="40" t="s">
        <v>656</v>
      </c>
      <c r="I413" s="40"/>
      <c r="J413" s="41" t="s">
        <v>661</v>
      </c>
      <c r="K413" s="42">
        <v>6032</v>
      </c>
      <c r="L413" s="42">
        <v>6032</v>
      </c>
      <c r="M413" s="38">
        <f t="shared" si="7"/>
        <v>0</v>
      </c>
      <c r="O413" s="46"/>
      <c r="P413" s="48"/>
    </row>
    <row r="414" spans="2:16" s="28" customFormat="1">
      <c r="B414" s="35"/>
      <c r="C414" s="35"/>
      <c r="D414" s="35"/>
      <c r="E414" s="35"/>
      <c r="F414" s="35"/>
      <c r="G414" s="39">
        <v>2010</v>
      </c>
      <c r="H414" s="40" t="s">
        <v>656</v>
      </c>
      <c r="I414" s="40"/>
      <c r="J414" s="41" t="s">
        <v>662</v>
      </c>
      <c r="K414" s="42">
        <v>6032</v>
      </c>
      <c r="L414" s="42">
        <v>6032</v>
      </c>
      <c r="M414" s="38">
        <f t="shared" si="7"/>
        <v>0</v>
      </c>
      <c r="O414" s="46"/>
      <c r="P414" s="48"/>
    </row>
    <row r="415" spans="2:16" s="28" customFormat="1">
      <c r="B415" s="35"/>
      <c r="C415" s="35"/>
      <c r="D415" s="35"/>
      <c r="E415" s="35"/>
      <c r="F415" s="35"/>
      <c r="G415" s="39">
        <v>2010</v>
      </c>
      <c r="H415" s="40" t="s">
        <v>656</v>
      </c>
      <c r="I415" s="40"/>
      <c r="J415" s="41" t="s">
        <v>663</v>
      </c>
      <c r="K415" s="42">
        <v>7192</v>
      </c>
      <c r="L415" s="42">
        <v>7192</v>
      </c>
      <c r="M415" s="38">
        <f t="shared" si="7"/>
        <v>0</v>
      </c>
      <c r="O415" s="46"/>
      <c r="P415" s="48"/>
    </row>
    <row r="416" spans="2:16" s="28" customFormat="1">
      <c r="B416" s="35"/>
      <c r="C416" s="35"/>
      <c r="D416" s="35"/>
      <c r="E416" s="35"/>
      <c r="F416" s="35"/>
      <c r="G416" s="39">
        <v>2010</v>
      </c>
      <c r="H416" s="40" t="s">
        <v>656</v>
      </c>
      <c r="I416" s="40"/>
      <c r="J416" s="41" t="s">
        <v>664</v>
      </c>
      <c r="K416" s="42">
        <v>4000</v>
      </c>
      <c r="L416" s="42">
        <v>4000</v>
      </c>
      <c r="M416" s="38">
        <f t="shared" si="7"/>
        <v>0</v>
      </c>
      <c r="O416" s="46"/>
      <c r="P416" s="48"/>
    </row>
    <row r="417" spans="2:17" s="28" customFormat="1">
      <c r="B417" s="35"/>
      <c r="C417" s="35"/>
      <c r="D417" s="35"/>
      <c r="E417" s="35"/>
      <c r="F417" s="35"/>
      <c r="G417" s="39">
        <v>2010</v>
      </c>
      <c r="H417" s="40" t="s">
        <v>665</v>
      </c>
      <c r="I417" s="40"/>
      <c r="J417" s="41" t="s">
        <v>666</v>
      </c>
      <c r="K417" s="42">
        <v>23670</v>
      </c>
      <c r="L417" s="42">
        <v>23670</v>
      </c>
      <c r="M417" s="38">
        <f t="shared" si="7"/>
        <v>0</v>
      </c>
      <c r="O417" s="46"/>
      <c r="P417" s="48"/>
    </row>
    <row r="418" spans="2:17" s="28" customFormat="1">
      <c r="B418" s="35"/>
      <c r="C418" s="35"/>
      <c r="D418" s="35"/>
      <c r="E418" s="35"/>
      <c r="F418" s="35"/>
      <c r="G418" s="39">
        <v>2010</v>
      </c>
      <c r="H418" s="40" t="s">
        <v>667</v>
      </c>
      <c r="I418" s="40"/>
      <c r="J418" s="41" t="s">
        <v>668</v>
      </c>
      <c r="K418" s="42">
        <v>7363.19</v>
      </c>
      <c r="L418" s="42">
        <v>7363.19</v>
      </c>
      <c r="M418" s="38">
        <f t="shared" si="7"/>
        <v>0</v>
      </c>
      <c r="O418" s="46"/>
      <c r="P418" s="48"/>
    </row>
    <row r="419" spans="2:17" s="28" customFormat="1">
      <c r="B419" s="35"/>
      <c r="C419" s="35"/>
      <c r="D419" s="35"/>
      <c r="E419" s="35"/>
      <c r="F419" s="35"/>
      <c r="G419" s="39">
        <v>2010</v>
      </c>
      <c r="H419" s="40" t="s">
        <v>669</v>
      </c>
      <c r="I419" s="40"/>
      <c r="J419" s="41" t="s">
        <v>670</v>
      </c>
      <c r="K419" s="42">
        <v>398.99</v>
      </c>
      <c r="L419" s="42">
        <v>398.99</v>
      </c>
      <c r="M419" s="38">
        <f t="shared" si="7"/>
        <v>0</v>
      </c>
      <c r="O419" s="46"/>
      <c r="P419" s="48"/>
    </row>
    <row r="420" spans="2:17" s="28" customFormat="1">
      <c r="B420" s="35"/>
      <c r="C420" s="35"/>
      <c r="D420" s="35"/>
      <c r="E420" s="35"/>
      <c r="F420" s="35"/>
      <c r="G420" s="39">
        <v>2010</v>
      </c>
      <c r="H420" s="40" t="s">
        <v>671</v>
      </c>
      <c r="I420" s="40"/>
      <c r="J420" s="41" t="s">
        <v>672</v>
      </c>
      <c r="K420" s="42">
        <v>2477</v>
      </c>
      <c r="L420" s="42">
        <v>2477</v>
      </c>
      <c r="M420" s="38">
        <f t="shared" si="7"/>
        <v>0</v>
      </c>
      <c r="O420" s="46"/>
      <c r="P420" s="48"/>
    </row>
    <row r="421" spans="2:17" s="28" customFormat="1">
      <c r="B421" s="35"/>
      <c r="C421" s="35"/>
      <c r="D421" s="35"/>
      <c r="E421" s="35"/>
      <c r="F421" s="35"/>
      <c r="G421" s="39">
        <v>2012</v>
      </c>
      <c r="H421" s="40" t="s">
        <v>673</v>
      </c>
      <c r="I421" s="40"/>
      <c r="J421" s="41" t="s">
        <v>674</v>
      </c>
      <c r="K421" s="42">
        <v>42734.400000000001</v>
      </c>
      <c r="L421" s="42">
        <v>42734.400000000001</v>
      </c>
      <c r="M421" s="38">
        <f t="shared" si="7"/>
        <v>0</v>
      </c>
      <c r="O421" s="46"/>
      <c r="P421" s="48"/>
    </row>
    <row r="422" spans="2:17" s="28" customFormat="1">
      <c r="B422" s="35"/>
      <c r="C422" s="35"/>
      <c r="D422" s="35"/>
      <c r="E422" s="35"/>
      <c r="F422" s="35"/>
      <c r="G422" s="39">
        <v>2012</v>
      </c>
      <c r="H422" s="40" t="s">
        <v>675</v>
      </c>
      <c r="I422" s="40"/>
      <c r="J422" s="41" t="s">
        <v>648</v>
      </c>
      <c r="K422" s="42">
        <v>2726</v>
      </c>
      <c r="L422" s="42">
        <v>2726</v>
      </c>
      <c r="M422" s="38">
        <f t="shared" si="7"/>
        <v>0</v>
      </c>
      <c r="O422" s="46"/>
      <c r="P422" s="48"/>
    </row>
    <row r="423" spans="2:17" s="28" customFormat="1">
      <c r="B423" s="35"/>
      <c r="C423" s="35"/>
      <c r="D423" s="35"/>
      <c r="E423" s="35"/>
      <c r="F423" s="35"/>
      <c r="G423" s="39">
        <v>2012</v>
      </c>
      <c r="H423" s="40" t="s">
        <v>676</v>
      </c>
      <c r="I423" s="40"/>
      <c r="J423" s="41" t="s">
        <v>677</v>
      </c>
      <c r="K423" s="42">
        <v>7870.6</v>
      </c>
      <c r="L423" s="42">
        <v>7870.6</v>
      </c>
      <c r="M423" s="38">
        <f t="shared" si="7"/>
        <v>0</v>
      </c>
      <c r="O423" s="46"/>
      <c r="P423" s="48"/>
    </row>
    <row r="424" spans="2:17" s="28" customFormat="1">
      <c r="B424" s="35"/>
      <c r="C424" s="35"/>
      <c r="D424" s="35"/>
      <c r="E424" s="35"/>
      <c r="F424" s="35"/>
      <c r="G424" s="39">
        <v>2012</v>
      </c>
      <c r="H424" s="40" t="s">
        <v>678</v>
      </c>
      <c r="I424" s="40"/>
      <c r="J424" s="41" t="s">
        <v>679</v>
      </c>
      <c r="K424" s="42">
        <v>9860</v>
      </c>
      <c r="L424" s="42">
        <v>9860</v>
      </c>
      <c r="M424" s="38">
        <f t="shared" si="7"/>
        <v>0</v>
      </c>
      <c r="O424" s="46"/>
      <c r="P424" s="48"/>
    </row>
    <row r="425" spans="2:17" s="28" customFormat="1">
      <c r="B425" s="35"/>
      <c r="C425" s="35"/>
      <c r="D425" s="35"/>
      <c r="E425" s="35"/>
      <c r="F425" s="35"/>
      <c r="G425" s="39">
        <v>2012</v>
      </c>
      <c r="H425" s="40" t="s">
        <v>678</v>
      </c>
      <c r="I425" s="40"/>
      <c r="J425" s="41" t="s">
        <v>680</v>
      </c>
      <c r="K425" s="42">
        <v>916.4</v>
      </c>
      <c r="L425" s="42">
        <v>916.4</v>
      </c>
      <c r="M425" s="38">
        <f t="shared" si="7"/>
        <v>0</v>
      </c>
      <c r="O425" s="46"/>
      <c r="P425" s="48"/>
    </row>
    <row r="426" spans="2:17" s="28" customFormat="1">
      <c r="B426" s="35"/>
      <c r="C426" s="35"/>
      <c r="D426" s="35"/>
      <c r="E426" s="35"/>
      <c r="F426" s="35"/>
      <c r="G426" s="39">
        <v>2020</v>
      </c>
      <c r="H426" s="40" t="s">
        <v>400</v>
      </c>
      <c r="I426" s="40" t="s">
        <v>681</v>
      </c>
      <c r="J426" s="41" t="s">
        <v>682</v>
      </c>
      <c r="K426" s="42">
        <v>23998.25</v>
      </c>
      <c r="L426" s="42">
        <v>10999.269999999999</v>
      </c>
      <c r="M426" s="38">
        <f t="shared" si="7"/>
        <v>12998.980000000001</v>
      </c>
      <c r="O426" s="46"/>
      <c r="P426" s="48"/>
    </row>
    <row r="427" spans="2:17" s="28" customFormat="1">
      <c r="B427" s="35"/>
      <c r="C427" s="35"/>
      <c r="D427" s="35"/>
      <c r="E427" s="35"/>
      <c r="F427" s="35"/>
      <c r="G427" s="39">
        <v>2020</v>
      </c>
      <c r="H427" s="40" t="s">
        <v>400</v>
      </c>
      <c r="I427" s="40" t="s">
        <v>681</v>
      </c>
      <c r="J427" s="41" t="s">
        <v>683</v>
      </c>
      <c r="K427" s="42">
        <v>12425</v>
      </c>
      <c r="L427" s="42">
        <v>5694.65</v>
      </c>
      <c r="M427" s="38">
        <f t="shared" si="7"/>
        <v>6730.35</v>
      </c>
      <c r="O427" s="46"/>
      <c r="P427" s="48"/>
    </row>
    <row r="428" spans="2:17" s="28" customFormat="1">
      <c r="B428" s="35"/>
      <c r="C428" s="35"/>
      <c r="D428" s="35"/>
      <c r="E428" s="35"/>
      <c r="F428" s="35"/>
      <c r="G428" s="39">
        <v>2024</v>
      </c>
      <c r="H428" s="40" t="s">
        <v>684</v>
      </c>
      <c r="I428" s="40" t="s">
        <v>685</v>
      </c>
      <c r="J428" s="41" t="s">
        <v>686</v>
      </c>
      <c r="K428" s="42">
        <v>5400</v>
      </c>
      <c r="L428" s="42">
        <v>270</v>
      </c>
      <c r="M428" s="38">
        <f t="shared" si="7"/>
        <v>5130</v>
      </c>
      <c r="O428" s="46"/>
      <c r="P428" s="48"/>
    </row>
    <row r="429" spans="2:17" s="28" customFormat="1">
      <c r="B429" s="52"/>
      <c r="C429" s="52"/>
      <c r="D429" s="52"/>
      <c r="E429" s="52"/>
      <c r="F429" s="52"/>
      <c r="G429" s="52"/>
      <c r="H429" s="52"/>
      <c r="I429" s="52"/>
      <c r="J429" s="1"/>
      <c r="K429" s="53"/>
      <c r="L429" s="53"/>
      <c r="M429" s="54"/>
      <c r="O429" s="46"/>
      <c r="P429" s="48"/>
    </row>
    <row r="430" spans="2:17" s="28" customFormat="1">
      <c r="J430" s="55"/>
      <c r="K430" s="56"/>
      <c r="L430" s="56"/>
      <c r="M430" s="56"/>
      <c r="O430" s="46"/>
      <c r="P430" s="48"/>
    </row>
    <row r="431" spans="2:17" s="28" customFormat="1">
      <c r="J431" s="57" t="s">
        <v>687</v>
      </c>
      <c r="K431" s="58">
        <f>+K257+K25+K6-0.01</f>
        <v>26074272.109999996</v>
      </c>
      <c r="L431" s="58">
        <f>+L257+L25+L6+0.15</f>
        <v>25233430.873999998</v>
      </c>
      <c r="M431" s="59">
        <f>+M257+M25+M6</f>
        <v>840841.39599999692</v>
      </c>
      <c r="O431" s="48"/>
      <c r="P431" s="48"/>
      <c r="Q431" s="48"/>
    </row>
    <row r="433" spans="11:13">
      <c r="K433" s="60">
        <v>26074272.109999996</v>
      </c>
      <c r="L433" s="60">
        <v>25233430.873999998</v>
      </c>
      <c r="M433" s="60">
        <v>840841.39599999692</v>
      </c>
    </row>
    <row r="434" spans="11:13">
      <c r="K434" s="60">
        <f>+K431-K433</f>
        <v>0</v>
      </c>
      <c r="L434" s="60">
        <f t="shared" ref="L434:M434" si="8">+L431-L433</f>
        <v>0</v>
      </c>
      <c r="M434" s="60">
        <f t="shared" si="8"/>
        <v>0</v>
      </c>
    </row>
    <row r="435" spans="11:13">
      <c r="L435" s="60"/>
      <c r="M435" s="60"/>
    </row>
    <row r="436" spans="11:13">
      <c r="K436" s="60"/>
      <c r="L436" s="60"/>
      <c r="M436" s="60"/>
    </row>
    <row r="437" spans="11:13">
      <c r="L437" s="60"/>
      <c r="M437" s="60"/>
    </row>
    <row r="438" spans="11:13">
      <c r="L438" s="60"/>
      <c r="M438" s="60"/>
    </row>
    <row r="439" spans="11:13">
      <c r="L439" s="60"/>
      <c r="M439" s="60"/>
    </row>
  </sheetData>
  <mergeCells count="4">
    <mergeCell ref="B1:M1"/>
    <mergeCell ref="B2:M2"/>
    <mergeCell ref="B3:M3"/>
    <mergeCell ref="B4:M4"/>
  </mergeCells>
  <pageMargins left="0.15748031496062992" right="0.15748031496062992" top="0.35433070866141736" bottom="0.43307086614173229" header="0.19685039370078741" footer="0.23622047244094491"/>
  <pageSetup scale="65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BM</vt:lpstr>
      <vt:lpstr>BM_DEP</vt:lpstr>
      <vt:lpstr>BM!Área_de_impresión</vt:lpstr>
      <vt:lpstr>BM_DEP!Área_de_impresión</vt:lpstr>
      <vt:lpstr>BM_DEP!Títulos_a_imprimir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2025-07-09T21:04:31Z</dcterms:created>
  <dcterms:modified xsi:type="dcterms:W3CDTF">2025-07-09T21:08:17Z</dcterms:modified>
</cp:coreProperties>
</file>