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0361_IDF_PEGT_FAC_2504-1.xlsx 2026-01-15 16-34-48\"/>
    </mc:Choice>
  </mc:AlternateContent>
  <bookViews>
    <workbookView xWindow="0" yWindow="0" windowWidth="28800" windowHeight="11700"/>
  </bookViews>
  <sheets>
    <sheet name="Formato 6 b)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#REF!</definedName>
    <definedName name="_xlnm.Print_Area" localSheetId="0">'Formato 6 b)'!$A$1:$G$45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#REF!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#REF!</definedName>
    <definedName name="ju">#REF!</definedName>
    <definedName name="mao">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A42" i="1"/>
  <c r="C41" i="1"/>
  <c r="A41" i="1"/>
  <c r="G19" i="1"/>
  <c r="F19" i="1"/>
  <c r="F29" i="1" s="1"/>
  <c r="F48" i="1" s="1"/>
  <c r="E19" i="1"/>
  <c r="E29" i="1" s="1"/>
  <c r="E48" i="1" s="1"/>
  <c r="D19" i="1"/>
  <c r="C19" i="1"/>
  <c r="B19" i="1"/>
  <c r="B29" i="1" s="1"/>
  <c r="G10" i="1"/>
  <c r="G9" i="1" s="1"/>
  <c r="G29" i="1" s="1"/>
  <c r="G48" i="1" s="1"/>
  <c r="F10" i="1"/>
  <c r="E10" i="1"/>
  <c r="D10" i="1"/>
  <c r="D9" i="1" s="1"/>
  <c r="D29" i="1" s="1"/>
  <c r="D48" i="1" s="1"/>
  <c r="C10" i="1"/>
  <c r="C9" i="1" s="1"/>
  <c r="C29" i="1" s="1"/>
  <c r="C48" i="1" s="1"/>
  <c r="B10" i="1"/>
  <c r="F9" i="1"/>
  <c r="E9" i="1"/>
  <c r="B9" i="1"/>
  <c r="A5" i="1"/>
  <c r="A2" i="1"/>
</calcChain>
</file>

<file path=xl/sharedStrings.xml><?xml version="1.0" encoding="utf-8"?>
<sst xmlns="http://schemas.openxmlformats.org/spreadsheetml/2006/main" count="42" uniqueCount="34">
  <si>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</si>
  <si>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</si>
  <si>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</si>
  <si>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</si>
  <si>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</si>
  <si>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</si>
  <si>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</si>
  <si>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</si>
  <si>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</si>
  <si>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</si>
  <si>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</si>
  <si>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</si>
  <si>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</si>
  <si>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 xml:space="preserve">A. Fideicomiso de Alianza para el Campo de Guanajuato 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</si>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</sst>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3" fontId="0" fillId="0" borderId="15" xfId="0" applyNumberFormat="1" applyBorder="1" applyAlignment="1" applyProtection="1">
      <alignment horizontal="right" vertical="top"/>
      <protection locked="0"/>
    </xf>
    <xf numFmtId="0" fontId="3" fillId="0" borderId="15" xfId="0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/>
      <sheetData sheetId="2"/>
      <sheetData sheetId="3"/>
      <sheetData sheetId="4"/>
      <sheetData sheetId="5">
        <row r="9">
          <cell r="B9">
            <v>0</v>
          </cell>
          <cell r="C9">
            <v>115483388.63000001</v>
          </cell>
          <cell r="D9">
            <v>115483388.63000001</v>
          </cell>
          <cell r="E9">
            <v>105543868.97</v>
          </cell>
          <cell r="F9">
            <v>105048569.55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3">
          <cell r="A23" t="str">
            <v>Del 1 de Enero al 31 de Diciembre de 2025 (b)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outlinePr summaryBelow="0"/>
    <pageSetUpPr fitToPage="1"/>
  </sheetPr>
  <dimension ref="A1:G49"/>
  <sheetViews>
    <sheetView showGridLines="0" tabSelected="1" zoomScale="75" zoomScaleNormal="75" workbookViewId="0">
      <selection activeCell="B13" sqref="B13"/>
    </sheetView>
  </sheetViews>
  <sheetFormatPr baseColWidth="10" defaultColWidth="12.5703125" defaultRowHeight="15" x14ac:dyDescent="0.25"/>
  <cols>
    <col min="1" max="1" width="81.5703125" customWidth="1"/>
    <col min="2" max="2" width="25.5703125" bestFit="1" customWidth="1"/>
    <col min="3" max="3" width="22.7109375" bestFit="1" customWidth="1"/>
    <col min="4" max="6" width="25.5703125" bestFit="1" customWidth="1"/>
    <col min="7" max="7" width="22.71093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25">
      <c r="A5" s="7" t="str">
        <f>+[2]Hoja1!A23</f>
        <v>Del 1 de Enero al 31 de Diciembre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30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25">
      <c r="A9" s="20" t="s">
        <v>12</v>
      </c>
      <c r="B9" s="21">
        <f>SUM(B10:B17)</f>
        <v>0</v>
      </c>
      <c r="C9" s="21">
        <f>SUM(C10:C17)</f>
        <v>115483388.63000001</v>
      </c>
      <c r="D9" s="21">
        <f>SUM(D10:D17)</f>
        <v>115483388.63000001</v>
      </c>
      <c r="E9" s="21">
        <f>SUM(E10:E17)</f>
        <v>105543868.97</v>
      </c>
      <c r="F9" s="21">
        <f>SUM(F10:F17)</f>
        <v>105048569.55</v>
      </c>
      <c r="G9" s="21">
        <f>SUM(G10:G17)</f>
        <v>9939519.6600000113</v>
      </c>
    </row>
    <row r="10" spans="1:7" x14ac:dyDescent="0.25">
      <c r="A10" s="22" t="s">
        <v>13</v>
      </c>
      <c r="B10" s="23">
        <f>'[1]Formato 6 a)'!B9</f>
        <v>0</v>
      </c>
      <c r="C10" s="23">
        <f>'[1]Formato 6 a)'!C9</f>
        <v>115483388.63000001</v>
      </c>
      <c r="D10" s="23">
        <f>'[1]Formato 6 a)'!D9</f>
        <v>115483388.63000001</v>
      </c>
      <c r="E10" s="23">
        <f>'[1]Formato 6 a)'!E9</f>
        <v>105543868.97</v>
      </c>
      <c r="F10" s="23">
        <f>'[1]Formato 6 a)'!F9</f>
        <v>105048569.55</v>
      </c>
      <c r="G10" s="23">
        <f>+D10-E10</f>
        <v>9939519.6600000113</v>
      </c>
    </row>
    <row r="11" spans="1:7" x14ac:dyDescent="0.25">
      <c r="A11" s="22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15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2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2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2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4" t="s">
        <v>21</v>
      </c>
      <c r="B18" s="25"/>
      <c r="C18" s="25"/>
      <c r="D18" s="25"/>
      <c r="E18" s="25"/>
      <c r="F18" s="25"/>
      <c r="G18" s="25"/>
    </row>
    <row r="19" spans="1:7" x14ac:dyDescent="0.25">
      <c r="A19" s="26" t="s">
        <v>22</v>
      </c>
      <c r="B19" s="27">
        <f>SUM(B20:B27)</f>
        <v>0</v>
      </c>
      <c r="C19" s="27">
        <f>SUM(C20:C27)</f>
        <v>0</v>
      </c>
      <c r="D19" s="27">
        <f>SUM(D20:D27)</f>
        <v>0</v>
      </c>
      <c r="E19" s="27">
        <f>SUM(E20:E27)</f>
        <v>0</v>
      </c>
      <c r="F19" s="27">
        <f>SUM(F20:F27)</f>
        <v>0</v>
      </c>
      <c r="G19" s="27">
        <f>SUM(G20:G27)</f>
        <v>0</v>
      </c>
    </row>
    <row r="20" spans="1:7" x14ac:dyDescent="0.25">
      <c r="A20" s="22" t="s">
        <v>23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2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2" t="s">
        <v>15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2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4" t="s">
        <v>21</v>
      </c>
      <c r="B28" s="25"/>
      <c r="C28" s="25"/>
      <c r="D28" s="25"/>
      <c r="E28" s="25"/>
      <c r="F28" s="25"/>
      <c r="G28" s="25"/>
    </row>
    <row r="29" spans="1:7" x14ac:dyDescent="0.25">
      <c r="A29" s="26" t="s">
        <v>24</v>
      </c>
      <c r="B29" s="27">
        <f>SUM(B19,B9)</f>
        <v>0</v>
      </c>
      <c r="C29" s="27">
        <f>SUM(C19,C9)</f>
        <v>115483388.63000001</v>
      </c>
      <c r="D29" s="27">
        <f>SUM(D19,D9)</f>
        <v>115483388.63000001</v>
      </c>
      <c r="E29" s="27">
        <f>SUM(E19,E9)</f>
        <v>105543868.97</v>
      </c>
      <c r="F29" s="27">
        <f>SUM(F19,F9)</f>
        <v>105048569.55</v>
      </c>
      <c r="G29" s="27">
        <f>SUM(G19,G9)</f>
        <v>9939519.6600000113</v>
      </c>
    </row>
    <row r="30" spans="1:7" x14ac:dyDescent="0.25">
      <c r="A30" s="28"/>
      <c r="B30" s="29"/>
      <c r="C30" s="29"/>
      <c r="D30" s="29"/>
      <c r="E30" s="29"/>
      <c r="F30" s="29"/>
      <c r="G30" s="29"/>
    </row>
    <row r="31" spans="1:7" x14ac:dyDescent="0.25">
      <c r="A31" t="s">
        <v>25</v>
      </c>
      <c r="B31" s="30"/>
      <c r="C31" s="30"/>
      <c r="D31" s="30"/>
      <c r="E31" s="30"/>
      <c r="F31" s="30"/>
      <c r="G31" s="30"/>
    </row>
    <row r="32" spans="1:7" x14ac:dyDescent="0.25">
      <c r="B32" s="30"/>
      <c r="C32" s="30"/>
      <c r="D32" s="30"/>
      <c r="E32" s="30"/>
      <c r="F32" s="30"/>
      <c r="G32" s="30"/>
    </row>
    <row r="34" spans="1:7" hidden="1" x14ac:dyDescent="0.25"/>
    <row r="35" spans="1:7" hidden="1" x14ac:dyDescent="0.25"/>
    <row r="36" spans="1:7" hidden="1" x14ac:dyDescent="0.25"/>
    <row r="37" spans="1:7" hidden="1" x14ac:dyDescent="0.25"/>
    <row r="38" spans="1:7" hidden="1" x14ac:dyDescent="0.25">
      <c r="A38" s="31" t="s">
        <v>26</v>
      </c>
      <c r="E38" s="32" t="s">
        <v>27</v>
      </c>
      <c r="F38" s="32"/>
      <c r="G38" s="32"/>
    </row>
    <row r="39" spans="1:7" hidden="1" x14ac:dyDescent="0.25">
      <c r="A39" s="31" t="s">
        <v>28</v>
      </c>
      <c r="E39" s="32" t="s">
        <v>29</v>
      </c>
      <c r="F39" s="32"/>
      <c r="G39" s="32"/>
    </row>
    <row r="41" spans="1:7" x14ac:dyDescent="0.25">
      <c r="A41" s="31" t="str">
        <f>+[2]Hoja1!A1</f>
        <v>Ing. Marisol Suárez Correa</v>
      </c>
      <c r="C41" s="32" t="str">
        <f>+[2]Hoja1!C1</f>
        <v xml:space="preserve">C.P. Juan  Lara Centerno </v>
      </c>
      <c r="D41" s="32"/>
    </row>
    <row r="42" spans="1:7" x14ac:dyDescent="0.25">
      <c r="A42" s="31" t="str">
        <f>+[2]Hoja1!A2</f>
        <v>Presidenta Suplente del Comité</v>
      </c>
      <c r="C42" s="32" t="str">
        <f>+[2]Hoja1!C2</f>
        <v xml:space="preserve">Dirección de Control y Seguimiento de Fideicomisos </v>
      </c>
      <c r="D42" s="32"/>
    </row>
    <row r="43" spans="1:7" hidden="1" x14ac:dyDescent="0.25">
      <c r="A43" s="31" t="s">
        <v>30</v>
      </c>
      <c r="C43" s="32" t="s">
        <v>31</v>
      </c>
      <c r="D43" s="32"/>
    </row>
    <row r="44" spans="1:7" hidden="1" x14ac:dyDescent="0.25">
      <c r="A44" s="31" t="s">
        <v>32</v>
      </c>
      <c r="C44" t="s">
        <v>33</v>
      </c>
    </row>
    <row r="46" spans="1:7" x14ac:dyDescent="0.25">
      <c r="C46" s="33"/>
      <c r="D46" s="33"/>
      <c r="E46" s="33"/>
      <c r="F46" s="33"/>
      <c r="G46" s="33"/>
    </row>
    <row r="47" spans="1:7" x14ac:dyDescent="0.25">
      <c r="C47" s="33">
        <v>115483388.63000001</v>
      </c>
      <c r="D47" s="33">
        <v>115483388.63000001</v>
      </c>
      <c r="E47" s="33">
        <v>105543868.97</v>
      </c>
      <c r="F47" s="33">
        <v>105048569.55</v>
      </c>
      <c r="G47" s="33">
        <v>9939519.6600000001</v>
      </c>
    </row>
    <row r="48" spans="1:7" x14ac:dyDescent="0.25">
      <c r="C48" s="33">
        <f>+C29-C47</f>
        <v>0</v>
      </c>
      <c r="D48" s="33">
        <f>+D29-D47</f>
        <v>0</v>
      </c>
      <c r="E48" s="33">
        <f>+E29-E47</f>
        <v>0</v>
      </c>
      <c r="F48" s="33">
        <f>+F29-F47</f>
        <v>0</v>
      </c>
      <c r="G48" s="33">
        <f>+G29-G47</f>
        <v>0</v>
      </c>
    </row>
    <row r="49" spans="3:7" x14ac:dyDescent="0.25">
      <c r="C49" s="33"/>
      <c r="D49" s="33"/>
      <c r="E49" s="33"/>
      <c r="F49" s="33"/>
      <c r="G49" s="33"/>
    </row>
  </sheetData>
  <mergeCells count="9">
    <mergeCell ref="C41:D41"/>
    <mergeCell ref="C42:D42"/>
    <mergeCell ref="C43:D43"/>
    <mergeCell ref="A1:G1"/>
    <mergeCell ref="A7:A8"/>
    <mergeCell ref="B7:F7"/>
    <mergeCell ref="G7:G8"/>
    <mergeCell ref="E38:G38"/>
    <mergeCell ref="E39:G39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41" right="0.17" top="0.74803149606299213" bottom="0.74803149606299213" header="0.31496062992125984" footer="0.31496062992125984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b)</vt:lpstr>
      <vt:lpstr>'Formato 6 b)'!Área_de_impresión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2026-01-15T22:34:54Z</dcterms:created>
  <dcterms:modified xsi:type="dcterms:W3CDTF">2026-01-15T22:34:55Z</dcterms:modified>
</cp:coreProperties>
</file>