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br">#REF!</definedName>
    <definedName name="anexo">[3]ECABR!#REF!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CA!$A$1:$G$56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e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b">#REF!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Jul">#REF!</definedName>
    <definedName name="Jun">#REF!</definedName>
    <definedName name="mao" localSheetId="0">[3]ECABR!#REF!</definedName>
    <definedName name="mao">[3]ECABR!#REF!</definedName>
    <definedName name="Mar">#REF!</definedName>
    <definedName name="May">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EBLES">#REF!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sssss">[3]ECABR!#REF!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A56" i="1"/>
  <c r="C55" i="1"/>
  <c r="A55" i="1"/>
  <c r="B49" i="1"/>
  <c r="G45" i="1"/>
  <c r="G43" i="1"/>
  <c r="G41" i="1"/>
  <c r="G39" i="1"/>
  <c r="G37" i="1"/>
  <c r="D37" i="1"/>
  <c r="F33" i="1"/>
  <c r="F49" i="1" s="1"/>
  <c r="C33" i="1"/>
  <c r="C49" i="1" s="1"/>
  <c r="F26" i="1"/>
  <c r="E26" i="1"/>
  <c r="C26" i="1"/>
  <c r="B26" i="1"/>
  <c r="D24" i="1"/>
  <c r="G24" i="1" s="1"/>
  <c r="G23" i="1"/>
  <c r="D23" i="1"/>
  <c r="D21" i="1"/>
  <c r="G21" i="1" s="1"/>
  <c r="G26" i="1" s="1"/>
  <c r="C14" i="1"/>
  <c r="D14" i="1" s="1"/>
  <c r="B14" i="1"/>
  <c r="F5" i="1"/>
  <c r="F14" i="1" s="1"/>
  <c r="E5" i="1"/>
  <c r="E33" i="1" s="1"/>
  <c r="E49" i="1" s="1"/>
  <c r="C5" i="1"/>
  <c r="D5" i="1" s="1"/>
  <c r="D33" i="1" l="1"/>
  <c r="G5" i="1"/>
  <c r="G14" i="1"/>
  <c r="D26" i="1"/>
  <c r="E14" i="1"/>
  <c r="D49" i="1" l="1"/>
  <c r="G33" i="1"/>
  <c r="G49" i="1" s="1"/>
</calcChain>
</file>

<file path=xl/sharedStrings.xml><?xml version="1.0" encoding="utf-8"?>
<sst xmlns="http://schemas.openxmlformats.org/spreadsheetml/2006/main" count="45" uniqueCount="25">
  <si>
    <t xml:space="preserve">
Fideicomiso de Alianza para el Campo de Guanajuato &lt;&lt;ALCAMPO&gt;&gt;
Estado Analítico del Ejercicio del Presupuesto de Egresos
Clasificación Administrativa  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</si>
  <si>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</si>
  <si>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</si>
  <si>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</si>
  <si>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</si>
  <si>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</si>
  <si>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</si>
  <si>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</si>
  <si>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</si>
  <si>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Alianza para el Campo de Guanajuato</t>
  </si>
  <si>
    <t>Total del Egreso</t>
  </si>
  <si>
    <t xml:space="preserve">    Poder Ejecutivo </t>
  </si>
  <si>
    <t xml:space="preserve">    Poder Legislativo</t>
  </si>
  <si>
    <t xml:space="preserve">"NO APLICA" </t>
  </si>
  <si>
    <t xml:space="preserve">    Poder Judicial</t>
  </si>
  <si>
    <t xml:space="preserve">    Organismos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</si>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</sst>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2" applyFont="1" applyFill="1"/>
    <xf numFmtId="0" fontId="4" fillId="0" borderId="0" xfId="2" applyFont="1"/>
    <xf numFmtId="0" fontId="3" fillId="2" borderId="4" xfId="3" applyFont="1" applyFill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Continuous" vertical="distributed" wrapText="1"/>
      <protection locked="0"/>
    </xf>
    <xf numFmtId="0" fontId="3" fillId="2" borderId="2" xfId="3" applyFont="1" applyFill="1" applyBorder="1" applyAlignment="1" applyProtection="1">
      <alignment horizontal="centerContinuous" vertical="center" wrapText="1"/>
      <protection locked="0"/>
    </xf>
    <xf numFmtId="0" fontId="3" fillId="2" borderId="3" xfId="3" applyFont="1" applyFill="1" applyBorder="1" applyAlignment="1" applyProtection="1">
      <alignment horizontal="centerContinuous" vertical="center" wrapText="1"/>
      <protection locked="0"/>
    </xf>
    <xf numFmtId="4" fontId="3" fillId="2" borderId="4" xfId="3" applyNumberFormat="1" applyFont="1" applyFill="1" applyBorder="1" applyAlignment="1">
      <alignment horizontal="center" vertical="center" wrapText="1"/>
    </xf>
    <xf numFmtId="0" fontId="4" fillId="3" borderId="0" xfId="2" applyFont="1" applyFill="1"/>
    <xf numFmtId="0" fontId="3" fillId="2" borderId="5" xfId="3" applyFont="1" applyFill="1" applyBorder="1" applyAlignment="1">
      <alignment horizontal="center" vertical="center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/>
    </xf>
    <xf numFmtId="3" fontId="2" fillId="3" borderId="5" xfId="0" applyNumberFormat="1" applyFont="1" applyFill="1" applyBorder="1" applyProtection="1">
      <protection locked="0"/>
    </xf>
    <xf numFmtId="4" fontId="2" fillId="3" borderId="4" xfId="3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 applyProtection="1">
      <alignment horizontal="left" indent="1"/>
      <protection locked="0"/>
    </xf>
    <xf numFmtId="3" fontId="2" fillId="3" borderId="7" xfId="0" applyNumberFormat="1" applyFont="1" applyFill="1" applyBorder="1" applyProtection="1">
      <protection locked="0"/>
    </xf>
    <xf numFmtId="3" fontId="3" fillId="3" borderId="1" xfId="0" applyNumberFormat="1" applyFont="1" applyFill="1" applyBorder="1" applyAlignment="1" applyProtection="1">
      <alignment horizontal="left" indent="1"/>
      <protection locked="0"/>
    </xf>
    <xf numFmtId="3" fontId="3" fillId="3" borderId="6" xfId="0" applyNumberFormat="1" applyFont="1" applyFill="1" applyBorder="1" applyProtection="1">
      <protection locked="0"/>
    </xf>
    <xf numFmtId="3" fontId="4" fillId="3" borderId="0" xfId="2" applyNumberFormat="1" applyFont="1" applyFill="1"/>
    <xf numFmtId="3" fontId="3" fillId="2" borderId="4" xfId="3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3" xfId="3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/>
    </xf>
    <xf numFmtId="3" fontId="3" fillId="2" borderId="6" xfId="3" applyNumberFormat="1" applyFont="1" applyFill="1" applyBorder="1" applyAlignment="1">
      <alignment horizontal="center" vertical="center" wrapText="1"/>
    </xf>
    <xf numFmtId="3" fontId="3" fillId="2" borderId="7" xfId="3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Protection="1">
      <protection locked="0"/>
    </xf>
    <xf numFmtId="3" fontId="4" fillId="3" borderId="4" xfId="0" applyNumberFormat="1" applyFont="1" applyFill="1" applyBorder="1" applyProtection="1">
      <protection locked="0"/>
    </xf>
    <xf numFmtId="3" fontId="4" fillId="3" borderId="5" xfId="0" applyNumberFormat="1" applyFont="1" applyFill="1" applyBorder="1" applyProtection="1">
      <protection locked="0"/>
    </xf>
    <xf numFmtId="3" fontId="7" fillId="3" borderId="5" xfId="0" applyNumberFormat="1" applyFont="1" applyFill="1" applyBorder="1" applyProtection="1">
      <protection locked="0"/>
    </xf>
    <xf numFmtId="3" fontId="4" fillId="3" borderId="8" xfId="0" applyNumberFormat="1" applyFont="1" applyFill="1" applyBorder="1" applyProtection="1">
      <protection locked="0"/>
    </xf>
    <xf numFmtId="3" fontId="4" fillId="3" borderId="7" xfId="0" applyNumberFormat="1" applyFont="1" applyFill="1" applyBorder="1" applyProtection="1">
      <protection locked="0"/>
    </xf>
    <xf numFmtId="3" fontId="3" fillId="3" borderId="0" xfId="0" applyNumberFormat="1" applyFont="1" applyFill="1" applyAlignment="1" applyProtection="1">
      <alignment horizontal="left" indent="1"/>
      <protection locked="0"/>
    </xf>
    <xf numFmtId="3" fontId="3" fillId="3" borderId="0" xfId="0" applyNumberFormat="1" applyFont="1" applyFill="1" applyProtection="1">
      <protection locked="0"/>
    </xf>
    <xf numFmtId="3" fontId="3" fillId="0" borderId="0" xfId="0" applyNumberFormat="1" applyFont="1" applyAlignment="1" applyProtection="1">
      <alignment horizontal="left" indent="1"/>
      <protection locked="0"/>
    </xf>
    <xf numFmtId="3" fontId="3" fillId="0" borderId="0" xfId="0" applyNumberFormat="1" applyFont="1" applyProtection="1">
      <protection locked="0"/>
    </xf>
    <xf numFmtId="3" fontId="3" fillId="2" borderId="6" xfId="1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 applyProtection="1">
      <alignment horizontal="left" wrapText="1" indent="1"/>
      <protection locked="0"/>
    </xf>
    <xf numFmtId="3" fontId="4" fillId="3" borderId="10" xfId="0" applyNumberFormat="1" applyFont="1" applyFill="1" applyBorder="1" applyAlignment="1" applyProtection="1">
      <alignment horizontal="left" indent="1"/>
      <protection locked="0"/>
    </xf>
    <xf numFmtId="3" fontId="3" fillId="3" borderId="1" xfId="0" applyNumberFormat="1" applyFont="1" applyFill="1" applyBorder="1" applyAlignment="1" applyProtection="1">
      <alignment horizontal="left"/>
      <protection locked="0"/>
    </xf>
    <xf numFmtId="0" fontId="2" fillId="3" borderId="0" xfId="1" applyFill="1" applyAlignment="1">
      <alignment vertical="center"/>
    </xf>
  </cellXfs>
  <cellStyles count="4">
    <cellStyle name="Normal" xfId="0" builtinId="0"/>
    <cellStyle name="Normal 2 2" xfId="1"/>
    <cellStyle name="Normal 3 13" xfId="3"/>
    <cellStyle name="Normal 5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6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CTG"/>
      <sheetName val="COG"/>
      <sheetName val="CFG"/>
    </sheetNames>
    <sheetDataSet>
      <sheetData sheetId="0"/>
      <sheetData sheetId="1"/>
      <sheetData sheetId="2">
        <row r="76">
          <cell r="C76">
            <v>133466212.63</v>
          </cell>
          <cell r="E76">
            <v>7306405.5599999996</v>
          </cell>
          <cell r="F76">
            <v>7297539.2199999997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133466212.63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56"/>
  <sheetViews>
    <sheetView tabSelected="1" topLeftCell="A31" zoomScaleNormal="100" workbookViewId="0">
      <selection activeCell="J29" sqref="J29"/>
    </sheetView>
  </sheetViews>
  <sheetFormatPr baseColWidth="10" defaultColWidth="12" defaultRowHeight="12.75" x14ac:dyDescent="0.2"/>
  <cols>
    <col min="1" max="1" width="68.5" style="5" customWidth="1"/>
    <col min="2" max="2" width="13.6640625" style="5" customWidth="1"/>
    <col min="3" max="3" width="23" style="5" customWidth="1"/>
    <col min="4" max="4" width="21" style="5" customWidth="1"/>
    <col min="5" max="6" width="19.5" style="5" bestFit="1" customWidth="1"/>
    <col min="7" max="7" width="18.1640625" style="5" bestFit="1" customWidth="1"/>
    <col min="8" max="34" width="12" style="4"/>
    <col min="35" max="16384" width="12" style="5"/>
  </cols>
  <sheetData>
    <row r="1" spans="1:34" ht="81" customHeight="1" x14ac:dyDescent="0.2">
      <c r="A1" s="1" t="s">
        <v>0</v>
      </c>
      <c r="B1" s="2"/>
      <c r="C1" s="2"/>
      <c r="D1" s="2"/>
      <c r="E1" s="2"/>
      <c r="F1" s="2"/>
      <c r="G1" s="3"/>
    </row>
    <row r="2" spans="1:34" s="11" customFormat="1" x14ac:dyDescent="0.2">
      <c r="A2" s="6"/>
      <c r="B2" s="7" t="s">
        <v>1</v>
      </c>
      <c r="C2" s="8"/>
      <c r="D2" s="8"/>
      <c r="E2" s="8"/>
      <c r="F2" s="9"/>
      <c r="G2" s="10" t="s">
        <v>2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11" customFormat="1" ht="27" customHeight="1" x14ac:dyDescent="0.2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11" customFormat="1" x14ac:dyDescent="0.2">
      <c r="A4" s="15"/>
      <c r="B4" s="16"/>
      <c r="C4" s="16"/>
      <c r="D4" s="16"/>
      <c r="E4" s="16"/>
      <c r="F4" s="16"/>
      <c r="G4" s="1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11" customFormat="1" x14ac:dyDescent="0.2">
      <c r="A5" s="18" t="s">
        <v>9</v>
      </c>
      <c r="B5" s="16">
        <v>0</v>
      </c>
      <c r="C5" s="16">
        <f>[1]COG!C76</f>
        <v>133466212.63</v>
      </c>
      <c r="D5" s="16">
        <f>+B5+C5</f>
        <v>133466212.63</v>
      </c>
      <c r="E5" s="16">
        <f>[1]COG!E76</f>
        <v>7306405.5599999996</v>
      </c>
      <c r="F5" s="16">
        <f>[1]COG!F76</f>
        <v>7297539.2199999997</v>
      </c>
      <c r="G5" s="16">
        <f>+D5-E5</f>
        <v>126159807.06999999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11" customFormat="1" ht="13.5" customHeight="1" x14ac:dyDescent="0.2">
      <c r="A6" s="19"/>
      <c r="B6" s="16"/>
      <c r="C6" s="16"/>
      <c r="D6" s="16"/>
      <c r="E6" s="16"/>
      <c r="F6" s="16"/>
      <c r="G6" s="1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s="11" customFormat="1" ht="13.5" customHeight="1" x14ac:dyDescent="0.2">
      <c r="A7" s="19"/>
      <c r="B7" s="16"/>
      <c r="C7" s="16"/>
      <c r="D7" s="16"/>
      <c r="E7" s="16"/>
      <c r="F7" s="16"/>
      <c r="G7" s="1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11" customFormat="1" ht="13.5" customHeight="1" x14ac:dyDescent="0.2">
      <c r="A8" s="19"/>
      <c r="B8" s="16"/>
      <c r="C8" s="16"/>
      <c r="D8" s="16"/>
      <c r="E8" s="16"/>
      <c r="F8" s="16"/>
      <c r="G8" s="1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1" customFormat="1" ht="13.5" customHeight="1" x14ac:dyDescent="0.2">
      <c r="A9" s="19"/>
      <c r="B9" s="16"/>
      <c r="C9" s="16"/>
      <c r="D9" s="16"/>
      <c r="E9" s="16"/>
      <c r="F9" s="16"/>
      <c r="G9" s="1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s="11" customFormat="1" ht="13.5" customHeight="1" x14ac:dyDescent="0.2">
      <c r="A10" s="19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s="11" customFormat="1" ht="13.5" customHeight="1" x14ac:dyDescent="0.2">
      <c r="A11" s="19"/>
      <c r="B11" s="16"/>
      <c r="C11" s="16"/>
      <c r="D11" s="16"/>
      <c r="E11" s="16"/>
      <c r="F11" s="16"/>
      <c r="G11" s="1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s="11" customFormat="1" ht="13.5" customHeight="1" x14ac:dyDescent="0.2">
      <c r="A12" s="19"/>
      <c r="B12" s="16"/>
      <c r="C12" s="16"/>
      <c r="D12" s="16"/>
      <c r="E12" s="16"/>
      <c r="F12" s="16"/>
      <c r="G12" s="1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s="11" customFormat="1" x14ac:dyDescent="0.2">
      <c r="A13" s="19"/>
      <c r="B13" s="20"/>
      <c r="C13" s="20"/>
      <c r="D13" s="20"/>
      <c r="E13" s="20"/>
      <c r="F13" s="20"/>
      <c r="G13" s="2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s="11" customFormat="1" x14ac:dyDescent="0.2">
      <c r="A14" s="21" t="s">
        <v>10</v>
      </c>
      <c r="B14" s="22">
        <f>+B10+B9+B8+B7+B6+B5</f>
        <v>0</v>
      </c>
      <c r="C14" s="22">
        <f>+C10+C9+C8+C7+C6+C5</f>
        <v>133466212.63</v>
      </c>
      <c r="D14" s="22">
        <f>+B14+C14</f>
        <v>133466212.63</v>
      </c>
      <c r="E14" s="22">
        <f>+E10+E9+E8+E7+E6+E5</f>
        <v>7306405.5599999996</v>
      </c>
      <c r="F14" s="22">
        <f>+F10+F9+F8+F7+F6+F5</f>
        <v>7297539.2199999997</v>
      </c>
      <c r="G14" s="22">
        <f>+D14-E14</f>
        <v>126159807.06999999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s="11" customFormat="1" x14ac:dyDescent="0.2">
      <c r="A15" s="23"/>
      <c r="B15" s="23"/>
      <c r="C15" s="23"/>
      <c r="D15" s="23"/>
      <c r="E15" s="23"/>
      <c r="F15" s="23"/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s="11" customFormat="1" x14ac:dyDescent="0.2">
      <c r="A16" s="23"/>
      <c r="B16" s="23"/>
      <c r="C16" s="23"/>
      <c r="D16" s="23"/>
      <c r="E16" s="23"/>
      <c r="F16" s="23"/>
      <c r="G16" s="2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92.2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34" x14ac:dyDescent="0.2">
      <c r="A18" s="24"/>
      <c r="B18" s="7" t="s">
        <v>1</v>
      </c>
      <c r="C18" s="25"/>
      <c r="D18" s="25"/>
      <c r="E18" s="25"/>
      <c r="F18" s="26"/>
      <c r="G18" s="27" t="s">
        <v>2</v>
      </c>
    </row>
    <row r="19" spans="1:34" ht="25.5" x14ac:dyDescent="0.2">
      <c r="A19" s="28" t="s">
        <v>3</v>
      </c>
      <c r="B19" s="29" t="s">
        <v>4</v>
      </c>
      <c r="C19" s="29" t="s">
        <v>5</v>
      </c>
      <c r="D19" s="29" t="s">
        <v>6</v>
      </c>
      <c r="E19" s="29" t="s">
        <v>7</v>
      </c>
      <c r="F19" s="29" t="s">
        <v>8</v>
      </c>
      <c r="G19" s="30"/>
    </row>
    <row r="20" spans="1:34" s="11" customFormat="1" x14ac:dyDescent="0.2">
      <c r="A20" s="31"/>
      <c r="B20" s="32"/>
      <c r="C20" s="32"/>
      <c r="D20" s="32"/>
      <c r="E20" s="32"/>
      <c r="F20" s="32"/>
      <c r="G20" s="3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s="11" customFormat="1" x14ac:dyDescent="0.2">
      <c r="A21" s="19" t="s">
        <v>11</v>
      </c>
      <c r="B21" s="33">
        <v>0</v>
      </c>
      <c r="C21" s="33">
        <v>0</v>
      </c>
      <c r="D21" s="33">
        <f>B21+C21</f>
        <v>0</v>
      </c>
      <c r="E21" s="33">
        <v>0</v>
      </c>
      <c r="F21" s="33">
        <v>0</v>
      </c>
      <c r="G21" s="33">
        <f>D21-E21</f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s="11" customFormat="1" x14ac:dyDescent="0.2">
      <c r="A22" s="19" t="s">
        <v>12</v>
      </c>
      <c r="B22" s="33">
        <v>0</v>
      </c>
      <c r="C22" s="33">
        <v>0</v>
      </c>
      <c r="D22" s="34" t="s">
        <v>13</v>
      </c>
      <c r="E22" s="33"/>
      <c r="F22" s="33">
        <v>0</v>
      </c>
      <c r="G22" s="33"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s="11" customFormat="1" x14ac:dyDescent="0.2">
      <c r="A23" s="19" t="s">
        <v>14</v>
      </c>
      <c r="B23" s="33">
        <v>0</v>
      </c>
      <c r="C23" s="33">
        <v>0</v>
      </c>
      <c r="D23" s="33">
        <f>B23+C23</f>
        <v>0</v>
      </c>
      <c r="E23" s="33">
        <v>0</v>
      </c>
      <c r="F23" s="33">
        <v>0</v>
      </c>
      <c r="G23" s="33">
        <f>D23-E23</f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s="11" customFormat="1" x14ac:dyDescent="0.2">
      <c r="A24" s="19" t="s">
        <v>15</v>
      </c>
      <c r="B24" s="33">
        <v>0</v>
      </c>
      <c r="C24" s="33">
        <v>0</v>
      </c>
      <c r="D24" s="33">
        <f>B24+C24</f>
        <v>0</v>
      </c>
      <c r="E24" s="33">
        <v>0</v>
      </c>
      <c r="F24" s="33">
        <v>0</v>
      </c>
      <c r="G24" s="33">
        <f>D24-E24</f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s="11" customFormat="1" x14ac:dyDescent="0.2">
      <c r="A25" s="35"/>
      <c r="B25" s="36"/>
      <c r="C25" s="36"/>
      <c r="D25" s="36"/>
      <c r="E25" s="36"/>
      <c r="F25" s="36"/>
      <c r="G25" s="3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s="11" customFormat="1" x14ac:dyDescent="0.2">
      <c r="A26" s="21" t="s">
        <v>10</v>
      </c>
      <c r="B26" s="22">
        <f>+B21+B22+B23+B24</f>
        <v>0</v>
      </c>
      <c r="C26" s="22">
        <f>+C21+C22+C23+C24</f>
        <v>0</v>
      </c>
      <c r="D26" s="22">
        <f>SUM(D21:D24)</f>
        <v>0</v>
      </c>
      <c r="E26" s="22">
        <f>+E21+E22+E23+E24</f>
        <v>0</v>
      </c>
      <c r="F26" s="22">
        <f>+F21+F22+F23+F24</f>
        <v>0</v>
      </c>
      <c r="G26" s="22">
        <f>SUM(G21:G24)</f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s="11" customFormat="1" x14ac:dyDescent="0.2">
      <c r="A27" s="37"/>
      <c r="B27" s="38"/>
      <c r="C27" s="38"/>
      <c r="D27" s="38"/>
      <c r="E27" s="38"/>
      <c r="F27" s="38"/>
      <c r="G27" s="3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s="11" customFormat="1" x14ac:dyDescent="0.2">
      <c r="A28" s="39"/>
      <c r="B28" s="40"/>
      <c r="C28" s="40"/>
      <c r="D28" s="40"/>
      <c r="E28" s="40"/>
      <c r="F28" s="40"/>
      <c r="G28" s="4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s="11" customFormat="1" ht="82.5" customHeight="1" x14ac:dyDescent="0.2">
      <c r="A29" s="1" t="s">
        <v>0</v>
      </c>
      <c r="B29" s="2"/>
      <c r="C29" s="2"/>
      <c r="D29" s="2"/>
      <c r="E29" s="2"/>
      <c r="F29" s="2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x14ac:dyDescent="0.2">
      <c r="A30" s="41"/>
      <c r="B30" s="42" t="s">
        <v>1</v>
      </c>
      <c r="C30" s="42"/>
      <c r="D30" s="42"/>
      <c r="E30" s="42"/>
      <c r="F30" s="42"/>
      <c r="G30" s="42" t="s">
        <v>2</v>
      </c>
    </row>
    <row r="31" spans="1:34" ht="25.5" x14ac:dyDescent="0.2">
      <c r="A31" s="43" t="s">
        <v>3</v>
      </c>
      <c r="B31" s="44" t="s">
        <v>4</v>
      </c>
      <c r="C31" s="44" t="s">
        <v>5</v>
      </c>
      <c r="D31" s="44" t="s">
        <v>6</v>
      </c>
      <c r="E31" s="44" t="s">
        <v>7</v>
      </c>
      <c r="F31" s="44" t="s">
        <v>8</v>
      </c>
      <c r="G31" s="42"/>
    </row>
    <row r="32" spans="1:34" s="11" customFormat="1" x14ac:dyDescent="0.2">
      <c r="A32" s="31"/>
      <c r="B32" s="32"/>
      <c r="C32" s="32"/>
      <c r="D32" s="32"/>
      <c r="E32" s="32"/>
      <c r="F32" s="32"/>
      <c r="G32" s="3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s="11" customFormat="1" ht="25.5" x14ac:dyDescent="0.2">
      <c r="A33" s="45" t="s">
        <v>16</v>
      </c>
      <c r="B33" s="33">
        <v>0</v>
      </c>
      <c r="C33" s="33">
        <f>C5</f>
        <v>133466212.63</v>
      </c>
      <c r="D33" s="33">
        <f>D5</f>
        <v>133466212.63</v>
      </c>
      <c r="E33" s="33">
        <f>E5</f>
        <v>7306405.5599999996</v>
      </c>
      <c r="F33" s="33">
        <f>F5</f>
        <v>7297539.2199999997</v>
      </c>
      <c r="G33" s="33">
        <f>D33-E33</f>
        <v>126159807.06999999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s="11" customFormat="1" x14ac:dyDescent="0.2">
      <c r="A34" s="45"/>
      <c r="B34" s="33"/>
      <c r="C34" s="33"/>
      <c r="D34" s="33"/>
      <c r="E34" s="33"/>
      <c r="F34" s="33"/>
      <c r="G34" s="3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s="11" customFormat="1" x14ac:dyDescent="0.2">
      <c r="A35" s="45" t="s">
        <v>17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s="11" customFormat="1" x14ac:dyDescent="0.2">
      <c r="A36" s="45"/>
      <c r="B36" s="33"/>
      <c r="C36" s="33"/>
      <c r="D36" s="33"/>
      <c r="E36" s="33"/>
      <c r="F36" s="33"/>
      <c r="G36" s="3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s="11" customFormat="1" ht="25.5" x14ac:dyDescent="0.2">
      <c r="A37" s="45" t="s">
        <v>18</v>
      </c>
      <c r="B37" s="33">
        <v>0</v>
      </c>
      <c r="C37" s="33">
        <v>0</v>
      </c>
      <c r="D37" s="33">
        <f>B37+C37</f>
        <v>0</v>
      </c>
      <c r="E37" s="33">
        <v>0</v>
      </c>
      <c r="F37" s="33">
        <v>0</v>
      </c>
      <c r="G37" s="33">
        <f>D37-E37</f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s="11" customFormat="1" x14ac:dyDescent="0.2">
      <c r="A38" s="45"/>
      <c r="B38" s="33"/>
      <c r="C38" s="33"/>
      <c r="D38" s="33"/>
      <c r="E38" s="33"/>
      <c r="F38" s="33"/>
      <c r="G38" s="3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s="11" customFormat="1" ht="25.5" x14ac:dyDescent="0.2">
      <c r="A39" s="45" t="s">
        <v>19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f>D39-E39</f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s="11" customFormat="1" x14ac:dyDescent="0.2">
      <c r="A40" s="45"/>
      <c r="B40" s="33"/>
      <c r="C40" s="33"/>
      <c r="D40" s="33"/>
      <c r="E40" s="33"/>
      <c r="F40" s="33"/>
      <c r="G40" s="3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s="11" customFormat="1" ht="25.5" x14ac:dyDescent="0.2">
      <c r="A41" s="45" t="s">
        <v>20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f>D41-E41</f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s="11" customFormat="1" x14ac:dyDescent="0.2">
      <c r="A42" s="45"/>
      <c r="B42" s="33"/>
      <c r="C42" s="33"/>
      <c r="D42" s="33"/>
      <c r="E42" s="33"/>
      <c r="F42" s="33"/>
      <c r="G42" s="3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s="11" customFormat="1" ht="25.5" x14ac:dyDescent="0.2">
      <c r="A43" s="45" t="s">
        <v>21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f>D43-E43</f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s="11" customFormat="1" x14ac:dyDescent="0.2">
      <c r="A44" s="45"/>
      <c r="B44" s="33"/>
      <c r="C44" s="33"/>
      <c r="D44" s="33"/>
      <c r="E44" s="33"/>
      <c r="F44" s="33"/>
      <c r="G44" s="3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s="11" customFormat="1" ht="25.5" x14ac:dyDescent="0.2">
      <c r="A45" s="45" t="s">
        <v>22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f>D45-E45</f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s="11" customFormat="1" x14ac:dyDescent="0.2">
      <c r="A46" s="45"/>
      <c r="B46" s="33"/>
      <c r="C46" s="33"/>
      <c r="D46" s="33"/>
      <c r="E46" s="33"/>
      <c r="F46" s="33"/>
      <c r="G46" s="3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s="11" customFormat="1" x14ac:dyDescent="0.2">
      <c r="A47" s="45" t="s">
        <v>23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s="11" customFormat="1" x14ac:dyDescent="0.2">
      <c r="A48" s="46"/>
      <c r="B48" s="36"/>
      <c r="C48" s="36"/>
      <c r="D48" s="36"/>
      <c r="E48" s="36"/>
      <c r="F48" s="36"/>
      <c r="G48" s="3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s="11" customFormat="1" x14ac:dyDescent="0.2">
      <c r="A49" s="47" t="s">
        <v>10</v>
      </c>
      <c r="B49" s="22">
        <f t="shared" ref="B49:G49" si="0">SUM(B33:B45)</f>
        <v>0</v>
      </c>
      <c r="C49" s="22">
        <f t="shared" si="0"/>
        <v>133466212.63</v>
      </c>
      <c r="D49" s="22">
        <f t="shared" si="0"/>
        <v>133466212.63</v>
      </c>
      <c r="E49" s="22">
        <f t="shared" si="0"/>
        <v>7306405.5599999996</v>
      </c>
      <c r="F49" s="22">
        <f t="shared" si="0"/>
        <v>7297539.2199999997</v>
      </c>
      <c r="G49" s="22">
        <f t="shared" si="0"/>
        <v>126159807.06999999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s="11" customFormat="1" x14ac:dyDescent="0.2">
      <c r="A50" s="48" t="s">
        <v>24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s="11" customFormat="1" x14ac:dyDescent="0.2">
      <c r="A51" s="48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s="11" customFormat="1" x14ac:dyDescent="0.2">
      <c r="A52" s="48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s="11" customFormat="1" x14ac:dyDescent="0.2">
      <c r="A53" s="48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s="11" customFormat="1" x14ac:dyDescent="0.2"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s="11" customFormat="1" x14ac:dyDescent="0.2">
      <c r="A55" s="11" t="str">
        <f>[2]Hoja2!A1</f>
        <v>Ing. Marisol Suárez Correa</v>
      </c>
      <c r="C55" s="11" t="str">
        <f>[2]Hoja2!C1</f>
        <v xml:space="preserve">C.P. Juan  Lara Centeno 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s="11" customFormat="1" x14ac:dyDescent="0.2">
      <c r="A56" s="11" t="str">
        <f>[2]Hoja2!A2</f>
        <v>Presidenta Suplente del Comité</v>
      </c>
      <c r="C56" s="11" t="str">
        <f>[2]Hoja2!C2</f>
        <v xml:space="preserve">Dirección de Control y Seguimiento de Fideicomisos 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</sheetData>
  <mergeCells count="7">
    <mergeCell ref="A1:G1"/>
    <mergeCell ref="G2:G3"/>
    <mergeCell ref="A17:G17"/>
    <mergeCell ref="G18:G19"/>
    <mergeCell ref="A29:G29"/>
    <mergeCell ref="B30:F30"/>
    <mergeCell ref="G30:G31"/>
  </mergeCells>
  <pageMargins left="0.64" right="0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2026-04-21T20:14:16Z</dcterms:created>
  <dcterms:modified xsi:type="dcterms:W3CDTF">2026-04-21T20:14:51Z</dcterms:modified>
</cp:coreProperties>
</file>