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28275" windowHeight="11550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CTG!$A$1:$G$21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24" i="1"/>
  <c r="F24"/>
  <c r="E24"/>
  <c r="D24"/>
  <c r="C24"/>
  <c r="C21"/>
  <c r="A21"/>
  <c r="C20"/>
  <c r="A20"/>
  <c r="B15"/>
  <c r="D13"/>
  <c r="G13" s="1"/>
  <c r="G11"/>
  <c r="D11"/>
  <c r="D9"/>
  <c r="G9" s="1"/>
  <c r="F7"/>
  <c r="E7"/>
  <c r="D7"/>
  <c r="D15" s="1"/>
  <c r="D25" s="1"/>
  <c r="C7"/>
  <c r="C15" s="1"/>
  <c r="C25" s="1"/>
  <c r="F5"/>
  <c r="F15" s="1"/>
  <c r="F25" s="1"/>
  <c r="E5"/>
  <c r="E15" s="1"/>
  <c r="E25" s="1"/>
  <c r="D5"/>
  <c r="G5" s="1"/>
  <c r="C5"/>
  <c r="G7" l="1"/>
  <c r="G15" s="1"/>
  <c r="G25" s="1"/>
</calcChain>
</file>

<file path=xl/sharedStrings.xml><?xml version="1.0" encoding="utf-8"?>
<sst xmlns="http://schemas.openxmlformats.org/spreadsheetml/2006/main" count="17" uniqueCount="17">
  <si>
    <t xml:space="preserve">
Fideicomiso de Alianza para el Campo de Guanajuato   &lt;&lt;ALCAMPO&gt;&gt;
Estado Analítico del Ejercicio del Presupuesto de Egresos
Clasificación Económica (por Tipo de Gasto)
Del 01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</si>
  <si>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</si>
  <si>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</si>
  <si>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</si>
  <si>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</si>
  <si>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</si>
  <si>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</si>
  <si>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</si>
  <si>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</si>
  <si>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</si>
  <si>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</si>
  <si>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</si>
  <si>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</si>
  <si>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</si>
  <si>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</si>
  <si>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emisor”.</t>
  </si>
  <si>
    <t>||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</si>
</sst>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22" fillId="0" borderId="0"/>
    <xf numFmtId="166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5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19" applyNumberFormat="0" applyAlignment="0" applyProtection="0"/>
    <xf numFmtId="0" fontId="11" fillId="6" borderId="4" applyNumberFormat="0" applyAlignment="0" applyProtection="0"/>
    <xf numFmtId="0" fontId="25" fillId="36" borderId="19" applyNumberFormat="0" applyAlignment="0" applyProtection="0"/>
    <xf numFmtId="0" fontId="25" fillId="36" borderId="19" applyNumberFormat="0" applyAlignment="0" applyProtection="0"/>
    <xf numFmtId="0" fontId="25" fillId="36" borderId="19" applyNumberFormat="0" applyAlignment="0" applyProtection="0"/>
    <xf numFmtId="0" fontId="25" fillId="36" borderId="19" applyNumberFormat="0" applyAlignment="0" applyProtection="0"/>
    <xf numFmtId="0" fontId="26" fillId="37" borderId="20" applyNumberFormat="0" applyAlignment="0" applyProtection="0"/>
    <xf numFmtId="0" fontId="13" fillId="7" borderId="7" applyNumberFormat="0" applyAlignment="0" applyProtection="0"/>
    <xf numFmtId="0" fontId="27" fillId="0" borderId="21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8" borderId="19" applyNumberFormat="0" applyAlignment="0" applyProtection="0"/>
    <xf numFmtId="0" fontId="9" fillId="5" borderId="4" applyNumberFormat="0" applyAlignment="0" applyProtection="0"/>
    <xf numFmtId="0" fontId="29" fillId="38" borderId="19" applyNumberFormat="0" applyAlignment="0" applyProtection="0"/>
    <xf numFmtId="0" fontId="29" fillId="38" borderId="19" applyNumberFormat="0" applyAlignment="0" applyProtection="0"/>
    <xf numFmtId="0" fontId="29" fillId="38" borderId="19" applyNumberFormat="0" applyAlignment="0" applyProtection="0"/>
    <xf numFmtId="0" fontId="29" fillId="38" borderId="19" applyNumberFormat="0" applyAlignment="0" applyProtection="0"/>
    <xf numFmtId="167" fontId="2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22" fillId="40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23" applyNumberFormat="0" applyAlignment="0" applyProtection="0"/>
    <xf numFmtId="0" fontId="10" fillId="6" borderId="5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0" fontId="42" fillId="36" borderId="23" applyNumberFormat="0" applyAlignment="0" applyProtection="0"/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4" fillId="42" borderId="24" applyNumberFormat="0" applyProtection="0">
      <alignment horizontal="center" vertical="center" wrapText="1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3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6" fillId="43" borderId="24" applyNumberFormat="0" applyProtection="0">
      <alignment horizontal="center" vertical="center" wrapText="1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5" fillId="41" borderId="24" applyNumberFormat="0" applyProtection="0">
      <alignment vertical="center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7" fillId="42" borderId="24" applyNumberFormat="0" applyProtection="0">
      <alignment horizontal="left" vertical="center" wrapTex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4" fontId="43" fillId="41" borderId="24" applyNumberFormat="0" applyProtection="0">
      <alignment horizontal="left" vertical="center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0" fontId="43" fillId="41" borderId="24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50" fillId="47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6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50" fillId="49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48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50" fillId="51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0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50" fillId="53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2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50" fillId="55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54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50" fillId="56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42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50" fillId="58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7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50" fillId="60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59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50" fillId="62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9" fillId="61" borderId="24" applyNumberFormat="0" applyProtection="0">
      <alignment horizontal="right" vertical="center"/>
    </xf>
    <xf numFmtId="4" fontId="43" fillId="63" borderId="25" applyNumberFormat="0" applyProtection="0">
      <alignment horizontal="left" vertical="center" indent="1"/>
    </xf>
    <xf numFmtId="4" fontId="43" fillId="63" borderId="25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51" fillId="63" borderId="26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50" fillId="67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44" borderId="24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center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66" borderId="24" applyNumberFormat="0" applyProtection="0">
      <alignment horizontal="left" vertical="top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center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44" borderId="24" applyNumberFormat="0" applyProtection="0">
      <alignment horizontal="left" vertical="top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center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8" borderId="24" applyNumberFormat="0" applyProtection="0">
      <alignment horizontal="left" vertical="top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center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64" borderId="24" applyNumberFormat="0" applyProtection="0">
      <alignment horizontal="left" vertical="top" indent="1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0" fontId="22" fillId="45" borderId="27" applyNumberFormat="0">
      <protection locked="0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50" fillId="70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49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4" fillId="70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53" fillId="69" borderId="24" applyNumberFormat="0" applyProtection="0">
      <alignment vertical="center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52" fillId="67" borderId="28" applyNumberFormat="0" applyProtection="0">
      <alignment horizontal="left" vertical="center" indent="1"/>
    </xf>
    <xf numFmtId="4" fontId="52" fillId="67" borderId="28" applyNumberFormat="0" applyProtection="0">
      <alignment horizontal="left" vertical="center" indent="1"/>
    </xf>
    <xf numFmtId="4" fontId="52" fillId="67" borderId="28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4" fontId="49" fillId="69" borderId="24" applyNumberFormat="0" applyProtection="0">
      <alignment horizontal="left" vertical="center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0" fontId="49" fillId="69" borderId="24" applyNumberFormat="0" applyProtection="0">
      <alignment horizontal="left" vertical="top" indent="1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55" fillId="45" borderId="29" applyNumberFormat="0" applyProtection="0">
      <alignment horizontal="center" vertical="center" wrapText="1"/>
    </xf>
    <xf numFmtId="4" fontId="55" fillId="45" borderId="29" applyNumberFormat="0" applyProtection="0">
      <alignment horizontal="center" vertical="center" wrapText="1"/>
    </xf>
    <xf numFmtId="4" fontId="55" fillId="45" borderId="29" applyNumberFormat="0" applyProtection="0">
      <alignment horizontal="center" vertical="center" wrapText="1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49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4" fillId="70" borderId="24" applyNumberFormat="0" applyProtection="0">
      <alignment horizontal="center" vertical="center" wrapText="1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53" fillId="64" borderId="24" applyNumberFormat="0" applyProtection="0">
      <alignment horizontal="right" vertical="center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56" fillId="71" borderId="29" applyNumberFormat="0" applyProtection="0">
      <alignment horizontal="left" vertical="center" wrapText="1"/>
    </xf>
    <xf numFmtId="4" fontId="56" fillId="71" borderId="29" applyNumberFormat="0" applyProtection="0">
      <alignment horizontal="left" vertical="center" wrapText="1"/>
    </xf>
    <xf numFmtId="4" fontId="56" fillId="71" borderId="29" applyNumberFormat="0" applyProtection="0">
      <alignment horizontal="left" vertical="center" wrapTex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4" fontId="49" fillId="44" borderId="24" applyNumberFormat="0" applyProtection="0">
      <alignment horizontal="left" vertical="center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0" fontId="49" fillId="44" borderId="24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9" fillId="70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4" fontId="58" fillId="64" borderId="24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4" fillId="0" borderId="2" applyNumberFormat="0" applyFill="0" applyAlignment="0" applyProtection="0"/>
    <xf numFmtId="0" fontId="28" fillId="0" borderId="3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65" fillId="0" borderId="34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16" fillId="0" borderId="9" applyNumberFormat="0" applyFill="0" applyAlignment="0" applyProtection="0"/>
    <xf numFmtId="0" fontId="30" fillId="0" borderId="33" applyNumberFormat="0" applyFill="0" applyAlignment="0" applyProtection="0"/>
    <xf numFmtId="0" fontId="16" fillId="0" borderId="9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  <xf numFmtId="0" fontId="30" fillId="0" borderId="33" applyNumberFormat="0" applyFill="0" applyAlignment="0" applyProtection="0"/>
  </cellStyleXfs>
  <cellXfs count="37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1" fillId="34" borderId="0" xfId="0" applyFont="1" applyFill="1" applyProtection="1">
      <protection locked="0"/>
    </xf>
    <xf numFmtId="0" fontId="19" fillId="33" borderId="13" xfId="2" applyFont="1" applyFill="1" applyBorder="1" applyAlignment="1">
      <alignment vertical="center"/>
    </xf>
    <xf numFmtId="4" fontId="19" fillId="33" borderId="13" xfId="2" applyNumberFormat="1" applyFont="1" applyFill="1" applyBorder="1" applyAlignment="1">
      <alignment horizontal="center" vertical="center" wrapText="1"/>
    </xf>
    <xf numFmtId="0" fontId="19" fillId="33" borderId="13" xfId="2" applyFont="1" applyFill="1" applyBorder="1" applyAlignment="1">
      <alignment horizontal="center" vertical="center"/>
    </xf>
    <xf numFmtId="4" fontId="19" fillId="33" borderId="14" xfId="2" applyNumberFormat="1" applyFont="1" applyFill="1" applyBorder="1" applyAlignment="1">
      <alignment horizontal="center" vertical="center" wrapText="1"/>
    </xf>
    <xf numFmtId="4" fontId="19" fillId="33" borderId="15" xfId="2" applyNumberFormat="1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left" indent="1"/>
    </xf>
    <xf numFmtId="0" fontId="22" fillId="34" borderId="13" xfId="0" applyFont="1" applyFill="1" applyBorder="1" applyProtection="1">
      <protection locked="0"/>
    </xf>
    <xf numFmtId="0" fontId="19" fillId="34" borderId="16" xfId="0" applyFont="1" applyFill="1" applyBorder="1" applyAlignment="1">
      <alignment horizontal="left" indent="1"/>
    </xf>
    <xf numFmtId="0" fontId="22" fillId="34" borderId="16" xfId="0" applyFont="1" applyFill="1" applyBorder="1" applyProtection="1">
      <protection locked="0"/>
    </xf>
    <xf numFmtId="164" fontId="22" fillId="34" borderId="16" xfId="1" applyNumberFormat="1" applyFont="1" applyFill="1" applyBorder="1" applyProtection="1">
      <protection locked="0"/>
    </xf>
    <xf numFmtId="0" fontId="22" fillId="34" borderId="16" xfId="0" applyFont="1" applyFill="1" applyBorder="1" applyAlignment="1">
      <alignment horizontal="left" indent="1"/>
    </xf>
    <xf numFmtId="3" fontId="22" fillId="34" borderId="16" xfId="0" applyNumberFormat="1" applyFont="1" applyFill="1" applyBorder="1" applyProtection="1">
      <protection locked="0"/>
    </xf>
    <xf numFmtId="0" fontId="23" fillId="34" borderId="16" xfId="0" applyFont="1" applyFill="1" applyBorder="1" applyAlignment="1">
      <alignment horizontal="left" wrapText="1" indent="1"/>
    </xf>
    <xf numFmtId="0" fontId="22" fillId="34" borderId="15" xfId="0" applyFont="1" applyFill="1" applyBorder="1" applyAlignment="1">
      <alignment horizontal="left" indent="1"/>
    </xf>
    <xf numFmtId="0" fontId="22" fillId="34" borderId="15" xfId="0" applyFont="1" applyFill="1" applyBorder="1" applyProtection="1">
      <protection locked="0"/>
    </xf>
    <xf numFmtId="164" fontId="22" fillId="34" borderId="15" xfId="1" applyNumberFormat="1" applyFont="1" applyFill="1" applyBorder="1" applyProtection="1">
      <protection locked="0"/>
    </xf>
    <xf numFmtId="165" fontId="21" fillId="34" borderId="0" xfId="3" applyFont="1" applyFill="1" applyProtection="1">
      <protection locked="0"/>
    </xf>
    <xf numFmtId="0" fontId="19" fillId="34" borderId="18" xfId="0" applyFont="1" applyFill="1" applyBorder="1" applyAlignment="1" applyProtection="1">
      <alignment horizontal="left" indent="1"/>
      <protection locked="0"/>
    </xf>
    <xf numFmtId="3" fontId="19" fillId="34" borderId="15" xfId="0" applyNumberFormat="1" applyFont="1" applyFill="1" applyBorder="1" applyProtection="1">
      <protection locked="0"/>
    </xf>
    <xf numFmtId="164" fontId="19" fillId="34" borderId="15" xfId="1" applyNumberFormat="1" applyFont="1" applyFill="1" applyBorder="1" applyProtection="1">
      <protection locked="0"/>
    </xf>
    <xf numFmtId="0" fontId="21" fillId="34" borderId="0" xfId="0" applyFont="1" applyFill="1"/>
    <xf numFmtId="0" fontId="21" fillId="34" borderId="0" xfId="0" applyFont="1" applyFill="1" applyAlignment="1" applyProtection="1">
      <alignment wrapText="1"/>
      <protection locked="0"/>
    </xf>
    <xf numFmtId="3" fontId="21" fillId="34" borderId="0" xfId="0" applyNumberFormat="1" applyFont="1" applyFill="1"/>
    <xf numFmtId="3" fontId="21" fillId="34" borderId="0" xfId="0" applyNumberFormat="1" applyFont="1" applyFill="1" applyProtection="1">
      <protection locked="0"/>
    </xf>
    <xf numFmtId="0" fontId="21" fillId="34" borderId="0" xfId="4" applyFont="1" applyFill="1" applyAlignment="1" applyProtection="1">
      <alignment horizontal="center" vertical="top" wrapText="1"/>
      <protection locked="0"/>
    </xf>
    <xf numFmtId="43" fontId="21" fillId="34" borderId="0" xfId="1" applyFont="1" applyFill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Protection="1">
      <protection locked="0"/>
    </xf>
    <xf numFmtId="0" fontId="21" fillId="0" borderId="17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Alignment="1" applyProtection="1">
      <alignment vertical="top" wrapText="1"/>
      <protection locked="0"/>
    </xf>
    <xf numFmtId="165" fontId="21" fillId="0" borderId="0" xfId="3" applyFont="1" applyFill="1" applyProtection="1"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3"/>
    <cellStyle name="Millares 19 2" xfId="1111"/>
    <cellStyle name="Millares 19 2 2" xfId="1112"/>
    <cellStyle name="Millares 2" xfId="111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1609"/>
    <cellStyle name="Millares 2 5 2" xfId="1610"/>
    <cellStyle name="Millares 2 5 2 2" xfId="1611"/>
    <cellStyle name="Millares 2 5 2 2 2" xfId="1612"/>
    <cellStyle name="Millares 2 5 2 2 2 2" xfId="1613"/>
    <cellStyle name="Millares 2 5 2 2 3" xfId="1614"/>
    <cellStyle name="Millares 2 5 2 3" xfId="1615"/>
    <cellStyle name="Millares 2 5 2 3 2" xfId="1616"/>
    <cellStyle name="Millares 2 5 2 4" xfId="1617"/>
    <cellStyle name="Millares 2 5 3" xfId="1618"/>
    <cellStyle name="Millares 2 5 3 2" xfId="1619"/>
    <cellStyle name="Millares 2 5 3 2 2" xfId="1620"/>
    <cellStyle name="Millares 2 5 3 3" xfId="1621"/>
    <cellStyle name="Millares 2 5 4" xfId="1622"/>
    <cellStyle name="Millares 2 5 4 2" xfId="1623"/>
    <cellStyle name="Millares 2 5 4 2 2" xfId="1624"/>
    <cellStyle name="Millares 2 5 4 3" xfId="1625"/>
    <cellStyle name="Millares 2 5 5" xfId="1626"/>
    <cellStyle name="Millares 2 5 5 2" xfId="1627"/>
    <cellStyle name="Millares 2 5 6" xfId="1628"/>
    <cellStyle name="Millares 2 6" xfId="1629"/>
    <cellStyle name="Millares 2 6 2" xfId="1630"/>
    <cellStyle name="Millares 2 6 2 2" xfId="1631"/>
    <cellStyle name="Millares 2 6 2 2 2" xfId="1632"/>
    <cellStyle name="Millares 2 6 2 2 2 2" xfId="1633"/>
    <cellStyle name="Millares 2 6 2 2 3" xfId="1634"/>
    <cellStyle name="Millares 2 6 2 3" xfId="1635"/>
    <cellStyle name="Millares 2 6 2 3 2" xfId="1636"/>
    <cellStyle name="Millares 2 6 2 4" xfId="1637"/>
    <cellStyle name="Millares 2 6 3" xfId="1638"/>
    <cellStyle name="Millares 2 6 3 2" xfId="1639"/>
    <cellStyle name="Millares 2 6 3 2 2" xfId="1640"/>
    <cellStyle name="Millares 2 6 3 3" xfId="1641"/>
    <cellStyle name="Millares 2 6 4" xfId="1642"/>
    <cellStyle name="Millares 2 6 4 2" xfId="1643"/>
    <cellStyle name="Millares 2 6 4 2 2" xfId="1644"/>
    <cellStyle name="Millares 2 6 4 3" xfId="1645"/>
    <cellStyle name="Millares 2 6 5" xfId="1646"/>
    <cellStyle name="Millares 2 6 5 2" xfId="1647"/>
    <cellStyle name="Millares 2 6 6" xfId="1648"/>
    <cellStyle name="Millares 2 7" xfId="1649"/>
    <cellStyle name="Millares 2 7 2" xfId="1650"/>
    <cellStyle name="Millares 2 7 2 2" xfId="1651"/>
    <cellStyle name="Millares 2 7 2 2 2" xfId="1652"/>
    <cellStyle name="Millares 2 7 2 2 2 2" xfId="1653"/>
    <cellStyle name="Millares 2 7 2 2 3" xfId="1654"/>
    <cellStyle name="Millares 2 7 2 3" xfId="1655"/>
    <cellStyle name="Millares 2 7 2 3 2" xfId="1656"/>
    <cellStyle name="Millares 2 7 2 4" xfId="1657"/>
    <cellStyle name="Millares 2 7 3" xfId="1658"/>
    <cellStyle name="Millares 2 7 3 2" xfId="1659"/>
    <cellStyle name="Millares 2 7 3 2 2" xfId="1660"/>
    <cellStyle name="Millares 2 7 3 3" xfId="1661"/>
    <cellStyle name="Millares 2 7 4" xfId="1662"/>
    <cellStyle name="Millares 2 7 4 2" xfId="1663"/>
    <cellStyle name="Millares 2 7 4 2 2" xfId="1664"/>
    <cellStyle name="Millares 2 7 4 3" xfId="1665"/>
    <cellStyle name="Millares 2 7 5" xfId="1666"/>
    <cellStyle name="Millares 2 7 5 2" xfId="1667"/>
    <cellStyle name="Millares 2 7 6" xfId="1668"/>
    <cellStyle name="Millares 2 8" xfId="1669"/>
    <cellStyle name="Millares 2 8 2" xfId="1670"/>
    <cellStyle name="Millares 2 8 2 2" xfId="1671"/>
    <cellStyle name="Millares 2 8 2 2 2" xfId="1672"/>
    <cellStyle name="Millares 2 8 2 2 2 2" xfId="1673"/>
    <cellStyle name="Millares 2 8 2 2 3" xfId="1674"/>
    <cellStyle name="Millares 2 8 2 3" xfId="1675"/>
    <cellStyle name="Millares 2 8 2 3 2" xfId="1676"/>
    <cellStyle name="Millares 2 8 2 4" xfId="1677"/>
    <cellStyle name="Millares 2 8 3" xfId="1678"/>
    <cellStyle name="Millares 2 8 3 2" xfId="1679"/>
    <cellStyle name="Millares 2 8 3 2 2" xfId="1680"/>
    <cellStyle name="Millares 2 8 3 3" xfId="1681"/>
    <cellStyle name="Millares 2 8 4" xfId="1682"/>
    <cellStyle name="Millares 2 8 4 2" xfId="1683"/>
    <cellStyle name="Millares 2 8 4 2 2" xfId="1684"/>
    <cellStyle name="Millares 2 8 4 3" xfId="1685"/>
    <cellStyle name="Millares 2 8 5" xfId="1686"/>
    <cellStyle name="Millares 2 8 5 2" xfId="1687"/>
    <cellStyle name="Millares 2 8 6" xfId="1688"/>
    <cellStyle name="Millares 2 9" xfId="1689"/>
    <cellStyle name="Millares 2 9 2" xfId="1690"/>
    <cellStyle name="Millares 2 9 2 2" xfId="1691"/>
    <cellStyle name="Millares 2 9 2 2 2" xfId="1692"/>
    <cellStyle name="Millares 2 9 2 2 2 2" xfId="1693"/>
    <cellStyle name="Millares 2 9 2 2 3" xfId="1694"/>
    <cellStyle name="Millares 2 9 2 3" xfId="1695"/>
    <cellStyle name="Millares 2 9 2 3 2" xfId="1696"/>
    <cellStyle name="Millares 2 9 2 4" xfId="1697"/>
    <cellStyle name="Millares 2 9 3" xfId="1698"/>
    <cellStyle name="Millares 2 9 3 2" xfId="1699"/>
    <cellStyle name="Millares 2 9 3 2 2" xfId="1700"/>
    <cellStyle name="Millares 2 9 3 3" xfId="1701"/>
    <cellStyle name="Millares 2 9 4" xfId="1702"/>
    <cellStyle name="Millares 2 9 4 2" xfId="1703"/>
    <cellStyle name="Millares 2 9 4 2 2" xfId="1704"/>
    <cellStyle name="Millares 2 9 4 3" xfId="1705"/>
    <cellStyle name="Millares 2 9 5" xfId="1706"/>
    <cellStyle name="Millares 2 9 5 2" xfId="1707"/>
    <cellStyle name="Millares 2 9 6" xfId="1708"/>
    <cellStyle name="Millares 20" xfId="1709"/>
    <cellStyle name="Millares 20 2" xfId="1710"/>
    <cellStyle name="Millares 20 2 2" xfId="1711"/>
    <cellStyle name="Millares 20 3" xfId="1712"/>
    <cellStyle name="Millares 21" xfId="1713"/>
    <cellStyle name="Millares 21 2" xfId="1714"/>
    <cellStyle name="Millares 21 2 2" xfId="1715"/>
    <cellStyle name="Millares 21 3" xfId="1716"/>
    <cellStyle name="Millares 22" xfId="1717"/>
    <cellStyle name="Millares 22 2" xfId="1718"/>
    <cellStyle name="Millares 23" xfId="1719"/>
    <cellStyle name="Millares 3" xfId="1720"/>
    <cellStyle name="Millares 3 10" xfId="1721"/>
    <cellStyle name="Millares 3 10 2" xfId="1722"/>
    <cellStyle name="Millares 3 10 2 2" xfId="1723"/>
    <cellStyle name="Millares 3 10 2 2 2" xfId="1724"/>
    <cellStyle name="Millares 3 10 2 3" xfId="1725"/>
    <cellStyle name="Millares 3 10 3" xfId="1726"/>
    <cellStyle name="Millares 3 10 3 2" xfId="1727"/>
    <cellStyle name="Millares 3 10 4" xfId="1728"/>
    <cellStyle name="Millares 3 11" xfId="1729"/>
    <cellStyle name="Millares 3 11 2" xfId="1730"/>
    <cellStyle name="Millares 3 11 2 2" xfId="1731"/>
    <cellStyle name="Millares 3 11 2 2 2" xfId="1732"/>
    <cellStyle name="Millares 3 11 2 3" xfId="1733"/>
    <cellStyle name="Millares 3 11 3" xfId="1734"/>
    <cellStyle name="Millares 3 11 3 2" xfId="1735"/>
    <cellStyle name="Millares 3 11 4" xfId="1736"/>
    <cellStyle name="Millares 3 12" xfId="1737"/>
    <cellStyle name="Millares 3 12 2" xfId="1738"/>
    <cellStyle name="Millares 3 12 2 2" xfId="1739"/>
    <cellStyle name="Millares 3 12 3" xfId="1740"/>
    <cellStyle name="Millares 3 13" xfId="1741"/>
    <cellStyle name="Millares 3 13 2" xfId="1742"/>
    <cellStyle name="Millares 3 13 2 2" xfId="1743"/>
    <cellStyle name="Millares 3 13 3" xfId="1744"/>
    <cellStyle name="Millares 3 14" xfId="1745"/>
    <cellStyle name="Millares 3 14 2" xfId="1746"/>
    <cellStyle name="Millares 3 15" xfId="1747"/>
    <cellStyle name="Millares 3 2" xfId="1748"/>
    <cellStyle name="Millares 3 2 2" xfId="1749"/>
    <cellStyle name="Millares 3 2 2 2" xfId="1750"/>
    <cellStyle name="Millares 3 2 2 2 2" xfId="1751"/>
    <cellStyle name="Millares 3 2 2 2 2 2" xfId="1752"/>
    <cellStyle name="Millares 3 2 2 2 2 2 2" xfId="1753"/>
    <cellStyle name="Millares 3 2 2 2 2 3" xfId="1754"/>
    <cellStyle name="Millares 3 2 2 2 3" xfId="1755"/>
    <cellStyle name="Millares 3 2 2 2 3 2" xfId="1756"/>
    <cellStyle name="Millares 3 2 2 2 3 2 2" xfId="1757"/>
    <cellStyle name="Millares 3 2 2 2 3 3" xfId="1758"/>
    <cellStyle name="Millares 3 2 2 2 4" xfId="1759"/>
    <cellStyle name="Millares 3 2 2 2 4 2" xfId="1760"/>
    <cellStyle name="Millares 3 2 2 2 5" xfId="1761"/>
    <cellStyle name="Millares 3 2 2 3" xfId="1762"/>
    <cellStyle name="Millares 3 2 2 3 2" xfId="1763"/>
    <cellStyle name="Millares 3 2 2 3 2 2" xfId="1764"/>
    <cellStyle name="Millares 3 2 2 3 3" xfId="1765"/>
    <cellStyle name="Millares 3 2 2 4" xfId="1766"/>
    <cellStyle name="Millares 3 2 2 4 2" xfId="1767"/>
    <cellStyle name="Millares 3 2 2 4 2 2" xfId="1768"/>
    <cellStyle name="Millares 3 2 2 4 3" xfId="1769"/>
    <cellStyle name="Millares 3 2 2 5" xfId="1770"/>
    <cellStyle name="Millares 3 2 2 5 2" xfId="1771"/>
    <cellStyle name="Millares 3 2 2 6" xfId="1772"/>
    <cellStyle name="Millares 3 2 3" xfId="1773"/>
    <cellStyle name="Millares 3 2 3 2" xfId="1774"/>
    <cellStyle name="Millares 3 2 3 2 2" xfId="1775"/>
    <cellStyle name="Millares 3 2 3 2 2 2" xfId="1776"/>
    <cellStyle name="Millares 3 2 3 2 3" xfId="1777"/>
    <cellStyle name="Millares 3 2 3 3" xfId="1778"/>
    <cellStyle name="Millares 3 2 3 3 2" xfId="1779"/>
    <cellStyle name="Millares 3 2 4" xfId="1780"/>
    <cellStyle name="Millares 3 2 4 2" xfId="1781"/>
    <cellStyle name="Millares 3 2 4 2 2" xfId="1782"/>
    <cellStyle name="Millares 3 2 4 3" xfId="1783"/>
    <cellStyle name="Millares 3 2 5" xfId="1784"/>
    <cellStyle name="Millares 3 2 5 2" xfId="1785"/>
    <cellStyle name="Millares 3 2 6" xfId="1786"/>
    <cellStyle name="Millares 3 3" xfId="1787"/>
    <cellStyle name="Millares 3 3 2" xfId="1788"/>
    <cellStyle name="Millares 3 3 2 2" xfId="1789"/>
    <cellStyle name="Millares 3 3 2 2 2" xfId="1790"/>
    <cellStyle name="Millares 3 3 2 2 2 2" xfId="1791"/>
    <cellStyle name="Millares 3 3 2 2 3" xfId="1792"/>
    <cellStyle name="Millares 3 3 2 3" xfId="1793"/>
    <cellStyle name="Millares 3 3 2 3 2" xfId="1794"/>
    <cellStyle name="Millares 3 3 2 3 2 2" xfId="1795"/>
    <cellStyle name="Millares 3 3 2 3 3" xfId="1796"/>
    <cellStyle name="Millares 3 3 2 4" xfId="1797"/>
    <cellStyle name="Millares 3 3 2 4 2" xfId="1798"/>
    <cellStyle name="Millares 3 3 2 5" xfId="1799"/>
    <cellStyle name="Millares 3 3 3" xfId="1800"/>
    <cellStyle name="Millares 3 3 3 2" xfId="1801"/>
    <cellStyle name="Millares 3 3 3 2 2" xfId="1802"/>
    <cellStyle name="Millares 3 3 3 2 2 2" xfId="1803"/>
    <cellStyle name="Millares 3 3 3 2 3" xfId="1804"/>
    <cellStyle name="Millares 3 3 3 3" xfId="1805"/>
    <cellStyle name="Millares 3 3 3 3 2" xfId="1806"/>
    <cellStyle name="Millares 3 3 3 4" xfId="1807"/>
    <cellStyle name="Millares 3 3 4" xfId="1808"/>
    <cellStyle name="Millares 3 3 4 2" xfId="1809"/>
    <cellStyle name="Millares 3 3 4 2 2" xfId="1810"/>
    <cellStyle name="Millares 3 3 4 3" xfId="1811"/>
    <cellStyle name="Millares 3 3 5" xfId="1812"/>
    <cellStyle name="Millares 3 3 5 2" xfId="1813"/>
    <cellStyle name="Millares 3 3 6" xfId="1814"/>
    <cellStyle name="Millares 3 4" xfId="1815"/>
    <cellStyle name="Millares 3 4 2" xfId="1816"/>
    <cellStyle name="Millares 3 4 2 2" xfId="1817"/>
    <cellStyle name="Millares 3 4 2 2 2" xfId="1818"/>
    <cellStyle name="Millares 3 4 2 2 2 2" xfId="1819"/>
    <cellStyle name="Millares 3 4 2 2 3" xfId="1820"/>
    <cellStyle name="Millares 3 4 2 3" xfId="1821"/>
    <cellStyle name="Millares 3 4 2 3 2" xfId="1822"/>
    <cellStyle name="Millares 3 4 2 4" xfId="1823"/>
    <cellStyle name="Millares 3 4 3" xfId="1824"/>
    <cellStyle name="Millares 3 4 3 2" xfId="1825"/>
    <cellStyle name="Millares 3 4 3 2 2" xfId="1826"/>
    <cellStyle name="Millares 3 4 3 3" xfId="1827"/>
    <cellStyle name="Millares 3 4 4" xfId="1828"/>
    <cellStyle name="Millares 3 4 4 2" xfId="1829"/>
    <cellStyle name="Millares 3 4 4 2 2" xfId="1830"/>
    <cellStyle name="Millares 3 4 4 3" xfId="1831"/>
    <cellStyle name="Millares 3 4 5" xfId="1832"/>
    <cellStyle name="Millares 3 4 5 2" xfId="1833"/>
    <cellStyle name="Millares 3 4 6" xfId="1834"/>
    <cellStyle name="Millares 3 5" xfId="1835"/>
    <cellStyle name="Millares 3 5 2" xfId="1836"/>
    <cellStyle name="Millares 3 5 2 2" xfId="1837"/>
    <cellStyle name="Millares 3 5 2 2 2" xfId="1838"/>
    <cellStyle name="Millares 3 5 2 2 2 2" xfId="1839"/>
    <cellStyle name="Millares 3 5 2 2 3" xfId="1840"/>
    <cellStyle name="Millares 3 5 2 3" xfId="1841"/>
    <cellStyle name="Millares 3 5 2 3 2" xfId="1842"/>
    <cellStyle name="Millares 3 5 2 4" xfId="1843"/>
    <cellStyle name="Millares 3 5 3" xfId="1844"/>
    <cellStyle name="Millares 3 5 3 2" xfId="1845"/>
    <cellStyle name="Millares 3 5 3 2 2" xfId="1846"/>
    <cellStyle name="Millares 3 5 3 3" xfId="1847"/>
    <cellStyle name="Millares 3 5 4" xfId="1848"/>
    <cellStyle name="Millares 3 5 4 2" xfId="1849"/>
    <cellStyle name="Millares 3 5 4 2 2" xfId="1850"/>
    <cellStyle name="Millares 3 5 4 3" xfId="1851"/>
    <cellStyle name="Millares 3 5 5" xfId="1852"/>
    <cellStyle name="Millares 3 5 5 2" xfId="1853"/>
    <cellStyle name="Millares 3 5 6" xfId="1854"/>
    <cellStyle name="Millares 3 6" xfId="1855"/>
    <cellStyle name="Millares 3 6 2" xfId="1856"/>
    <cellStyle name="Millares 3 6 2 2" xfId="1857"/>
    <cellStyle name="Millares 3 6 2 2 2" xfId="1858"/>
    <cellStyle name="Millares 3 6 2 2 2 2" xfId="1859"/>
    <cellStyle name="Millares 3 6 2 2 3" xfId="1860"/>
    <cellStyle name="Millares 3 6 2 3" xfId="1861"/>
    <cellStyle name="Millares 3 6 2 3 2" xfId="1862"/>
    <cellStyle name="Millares 3 6 2 3 2 2" xfId="1863"/>
    <cellStyle name="Millares 3 6 2 3 3" xfId="1864"/>
    <cellStyle name="Millares 3 6 2 4" xfId="1865"/>
    <cellStyle name="Millares 3 6 2 4 2" xfId="1866"/>
    <cellStyle name="Millares 3 6 2 5" xfId="1867"/>
    <cellStyle name="Millares 3 6 3" xfId="1868"/>
    <cellStyle name="Millares 3 6 3 2" xfId="1869"/>
    <cellStyle name="Millares 3 6 3 2 2" xfId="1870"/>
    <cellStyle name="Millares 3 6 3 2 2 2" xfId="1871"/>
    <cellStyle name="Millares 3 6 3 2 3" xfId="1872"/>
    <cellStyle name="Millares 3 6 3 3" xfId="1873"/>
    <cellStyle name="Millares 3 6 3 3 2" xfId="1874"/>
    <cellStyle name="Millares 3 6 3 4" xfId="1875"/>
    <cellStyle name="Millares 3 6 4" xfId="1876"/>
    <cellStyle name="Millares 3 6 4 2" xfId="1877"/>
    <cellStyle name="Millares 3 6 4 2 2" xfId="1878"/>
    <cellStyle name="Millares 3 6 4 3" xfId="1879"/>
    <cellStyle name="Millares 3 6 5" xfId="1880"/>
    <cellStyle name="Millares 3 6 5 2" xfId="1881"/>
    <cellStyle name="Millares 3 6 6" xfId="1882"/>
    <cellStyle name="Millares 3 7" xfId="1883"/>
    <cellStyle name="Millares 3 7 2" xfId="1884"/>
    <cellStyle name="Millares 3 7 2 2" xfId="1885"/>
    <cellStyle name="Millares 3 7 2 2 2" xfId="1886"/>
    <cellStyle name="Millares 3 7 2 3" xfId="1887"/>
    <cellStyle name="Millares 3 7 3" xfId="1888"/>
    <cellStyle name="Millares 3 7 3 2" xfId="1889"/>
    <cellStyle name="Millares 3 7 3 2 2" xfId="1890"/>
    <cellStyle name="Millares 3 7 3 3" xfId="1891"/>
    <cellStyle name="Millares 3 7 4" xfId="1892"/>
    <cellStyle name="Millares 3 7 4 2" xfId="1893"/>
    <cellStyle name="Millares 3 7 5" xfId="1894"/>
    <cellStyle name="Millares 3 8" xfId="1895"/>
    <cellStyle name="Millares 3 8 2" xfId="1896"/>
    <cellStyle name="Millares 3 8 2 2" xfId="1897"/>
    <cellStyle name="Millares 3 8 2 2 2" xfId="1898"/>
    <cellStyle name="Millares 3 8 2 3" xfId="1899"/>
    <cellStyle name="Millares 3 8 3" xfId="1900"/>
    <cellStyle name="Millares 3 8 3 2" xfId="1901"/>
    <cellStyle name="Millares 3 8 3 2 2" xfId="1902"/>
    <cellStyle name="Millares 3 8 3 3" xfId="1903"/>
    <cellStyle name="Millares 3 8 4" xfId="1904"/>
    <cellStyle name="Millares 3 8 4 2" xfId="1905"/>
    <cellStyle name="Millares 3 8 5" xfId="1906"/>
    <cellStyle name="Millares 3 9" xfId="1907"/>
    <cellStyle name="Millares 3 9 2" xfId="1908"/>
    <cellStyle name="Millares 3 9 2 2" xfId="1909"/>
    <cellStyle name="Millares 3 9 2 2 2" xfId="1910"/>
    <cellStyle name="Millares 3 9 2 3" xfId="1911"/>
    <cellStyle name="Millares 3 9 3" xfId="1912"/>
    <cellStyle name="Millares 3 9 3 2" xfId="1913"/>
    <cellStyle name="Millares 3 9 3 2 2" xfId="1914"/>
    <cellStyle name="Millares 3 9 3 3" xfId="1915"/>
    <cellStyle name="Millares 3 9 4" xfId="1916"/>
    <cellStyle name="Millares 3 9 4 2" xfId="1917"/>
    <cellStyle name="Millares 3 9 5" xfId="1918"/>
    <cellStyle name="Millares 4" xfId="1919"/>
    <cellStyle name="Millares 4 10" xfId="1920"/>
    <cellStyle name="Millares 4 2" xfId="1921"/>
    <cellStyle name="Millares 4 2 2" xfId="1922"/>
    <cellStyle name="Millares 4 2 2 2" xfId="1923"/>
    <cellStyle name="Millares 4 2 2 2 2" xfId="1924"/>
    <cellStyle name="Millares 4 2 2 2 2 2" xfId="1925"/>
    <cellStyle name="Millares 4 2 2 2 2 2 2" xfId="1926"/>
    <cellStyle name="Millares 4 2 2 2 2 3" xfId="1927"/>
    <cellStyle name="Millares 4 2 2 2 3" xfId="1928"/>
    <cellStyle name="Millares 4 2 2 2 3 2" xfId="1929"/>
    <cellStyle name="Millares 4 2 2 2 3 2 2" xfId="1930"/>
    <cellStyle name="Millares 4 2 2 2 3 3" xfId="1931"/>
    <cellStyle name="Millares 4 2 2 2 4" xfId="1932"/>
    <cellStyle name="Millares 4 2 2 2 4 2" xfId="1933"/>
    <cellStyle name="Millares 4 2 2 2 5" xfId="1934"/>
    <cellStyle name="Millares 4 2 2 3" xfId="1935"/>
    <cellStyle name="Millares 4 2 2 3 2" xfId="1936"/>
    <cellStyle name="Millares 4 2 2 3 2 2" xfId="1937"/>
    <cellStyle name="Millares 4 2 2 3 3" xfId="1938"/>
    <cellStyle name="Millares 4 2 2 4" xfId="1939"/>
    <cellStyle name="Millares 4 2 2 4 2" xfId="1940"/>
    <cellStyle name="Millares 4 2 2 4 2 2" xfId="1941"/>
    <cellStyle name="Millares 4 2 2 4 3" xfId="1942"/>
    <cellStyle name="Millares 4 2 2 5" xfId="1943"/>
    <cellStyle name="Millares 4 2 2 5 2" xfId="1944"/>
    <cellStyle name="Millares 4 2 2 6" xfId="1945"/>
    <cellStyle name="Millares 4 2 3" xfId="1946"/>
    <cellStyle name="Millares 4 2 3 2" xfId="1947"/>
    <cellStyle name="Millares 4 2 3 2 2" xfId="1948"/>
    <cellStyle name="Millares 4 2 3 2 2 2" xfId="1949"/>
    <cellStyle name="Millares 4 2 3 2 3" xfId="1950"/>
    <cellStyle name="Millares 4 2 3 3" xfId="1951"/>
    <cellStyle name="Millares 4 2 3 3 2" xfId="1952"/>
    <cellStyle name="Millares 4 2 3 3 2 2" xfId="1953"/>
    <cellStyle name="Millares 4 2 3 3 3" xfId="1954"/>
    <cellStyle name="Millares 4 2 3 4" xfId="1955"/>
    <cellStyle name="Millares 4 2 3 4 2" xfId="1956"/>
    <cellStyle name="Millares 4 2 3 5" xfId="1957"/>
    <cellStyle name="Millares 4 3" xfId="1958"/>
    <cellStyle name="Millares 4 3 2" xfId="1959"/>
    <cellStyle name="Millares 4 3 2 2" xfId="1960"/>
    <cellStyle name="Millares 4 3 2 2 2" xfId="1961"/>
    <cellStyle name="Millares 4 3 2 2 2 2" xfId="1962"/>
    <cellStyle name="Millares 4 3 2 2 3" xfId="1963"/>
    <cellStyle name="Millares 4 3 2 3" xfId="1964"/>
    <cellStyle name="Millares 4 3 2 3 2" xfId="1965"/>
    <cellStyle name="Millares 4 3 2 3 2 2" xfId="1966"/>
    <cellStyle name="Millares 4 3 2 3 3" xfId="1967"/>
    <cellStyle name="Millares 4 3 2 4" xfId="1968"/>
    <cellStyle name="Millares 4 3 2 4 2" xfId="1969"/>
    <cellStyle name="Millares 4 3 2 5" xfId="1970"/>
    <cellStyle name="Millares 4 3 3" xfId="1971"/>
    <cellStyle name="Millares 4 3 3 2" xfId="1972"/>
    <cellStyle name="Millares 4 3 3 2 2" xfId="1973"/>
    <cellStyle name="Millares 4 3 3 2 2 2" xfId="1974"/>
    <cellStyle name="Millares 4 3 3 2 3" xfId="1975"/>
    <cellStyle name="Millares 4 3 3 3" xfId="1976"/>
    <cellStyle name="Millares 4 3 3 3 2" xfId="1977"/>
    <cellStyle name="Millares 4 3 3 4" xfId="1978"/>
    <cellStyle name="Millares 4 3 4" xfId="1979"/>
    <cellStyle name="Millares 4 3 4 2" xfId="1980"/>
    <cellStyle name="Millares 4 3 4 2 2" xfId="1981"/>
    <cellStyle name="Millares 4 3 4 3" xfId="1982"/>
    <cellStyle name="Millares 4 3 5" xfId="1983"/>
    <cellStyle name="Millares 4 3 5 2" xfId="1984"/>
    <cellStyle name="Millares 4 3 6" xfId="1985"/>
    <cellStyle name="Millares 4 4" xfId="1986"/>
    <cellStyle name="Millares 4 4 2" xfId="1987"/>
    <cellStyle name="Millares 4 4 2 2" xfId="1988"/>
    <cellStyle name="Millares 4 4 2 2 2" xfId="1989"/>
    <cellStyle name="Millares 4 4 2 3" xfId="1990"/>
    <cellStyle name="Millares 4 4 3" xfId="1991"/>
    <cellStyle name="Millares 4 4 3 2" xfId="1992"/>
    <cellStyle name="Millares 4 4 3 2 2" xfId="1993"/>
    <cellStyle name="Millares 4 4 3 3" xfId="1994"/>
    <cellStyle name="Millares 4 4 4" xfId="1995"/>
    <cellStyle name="Millares 4 4 4 2" xfId="1996"/>
    <cellStyle name="Millares 4 4 5" xfId="1997"/>
    <cellStyle name="Millares 4 5" xfId="1998"/>
    <cellStyle name="Millares 4 5 2" xfId="1999"/>
    <cellStyle name="Millares 4 5 2 2" xfId="2000"/>
    <cellStyle name="Millares 4 5 2 2 2" xfId="2001"/>
    <cellStyle name="Millares 4 5 2 3" xfId="2002"/>
    <cellStyle name="Millares 4 5 3" xfId="2003"/>
    <cellStyle name="Millares 4 5 3 2" xfId="2004"/>
    <cellStyle name="Millares 4 5 4" xfId="2005"/>
    <cellStyle name="Millares 4 6" xfId="2006"/>
    <cellStyle name="Millares 4 6 2" xfId="2007"/>
    <cellStyle name="Millares 4 6 2 2" xfId="2008"/>
    <cellStyle name="Millares 4 6 2 2 2" xfId="2009"/>
    <cellStyle name="Millares 4 6 2 3" xfId="2010"/>
    <cellStyle name="Millares 4 6 3" xfId="2011"/>
    <cellStyle name="Millares 4 6 3 2" xfId="2012"/>
    <cellStyle name="Millares 4 6 4" xfId="2013"/>
    <cellStyle name="Millares 4 7" xfId="2014"/>
    <cellStyle name="Millares 4 7 2" xfId="2015"/>
    <cellStyle name="Millares 4 7 2 2" xfId="2016"/>
    <cellStyle name="Millares 4 7 2 2 2" xfId="2017"/>
    <cellStyle name="Millares 4 7 2 3" xfId="2018"/>
    <cellStyle name="Millares 4 7 3" xfId="2019"/>
    <cellStyle name="Millares 4 7 3 2" xfId="2020"/>
    <cellStyle name="Millares 4 7 4" xfId="2021"/>
    <cellStyle name="Millares 4 8" xfId="2022"/>
    <cellStyle name="Millares 4 8 2" xfId="2023"/>
    <cellStyle name="Millares 4 8 2 2" xfId="2024"/>
    <cellStyle name="Millares 4 8 3" xfId="2025"/>
    <cellStyle name="Millares 4 9" xfId="2026"/>
    <cellStyle name="Millares 4 9 2" xfId="2027"/>
    <cellStyle name="Millares 5" xfId="2028"/>
    <cellStyle name="Millares 5 2" xfId="2029"/>
    <cellStyle name="Millares 5 2 2" xfId="2030"/>
    <cellStyle name="Millares 5 2 2 2" xfId="2031"/>
    <cellStyle name="Millares 5 2 2 2 2" xfId="2032"/>
    <cellStyle name="Millares 5 2 2 2 2 2" xfId="2033"/>
    <cellStyle name="Millares 5 2 2 2 3" xfId="2034"/>
    <cellStyle name="Millares 5 2 2 3" xfId="2035"/>
    <cellStyle name="Millares 5 2 2 3 2" xfId="2036"/>
    <cellStyle name="Millares 5 2 2 3 2 2" xfId="2037"/>
    <cellStyle name="Millares 5 2 2 3 3" xfId="2038"/>
    <cellStyle name="Millares 5 2 2 4" xfId="2039"/>
    <cellStyle name="Millares 5 2 2 4 2" xfId="2040"/>
    <cellStyle name="Millares 5 2 2 5" xfId="2041"/>
    <cellStyle name="Millares 5 2 3" xfId="2042"/>
    <cellStyle name="Millares 5 2 3 2" xfId="2043"/>
    <cellStyle name="Millares 5 2 3 2 2" xfId="2044"/>
    <cellStyle name="Millares 5 2 3 3" xfId="2045"/>
    <cellStyle name="Millares 5 2 4" xfId="2046"/>
    <cellStyle name="Millares 5 2 4 2" xfId="2047"/>
    <cellStyle name="Millares 5 2 4 2 2" xfId="2048"/>
    <cellStyle name="Millares 5 2 4 3" xfId="2049"/>
    <cellStyle name="Millares 5 2 5" xfId="2050"/>
    <cellStyle name="Millares 5 2 5 2" xfId="2051"/>
    <cellStyle name="Millares 5 2 6" xfId="2052"/>
    <cellStyle name="Millares 5 3" xfId="2053"/>
    <cellStyle name="Millares 5 3 2" xfId="2054"/>
    <cellStyle name="Millares 5 3 2 2" xfId="2055"/>
    <cellStyle name="Millares 5 3 2 2 2" xfId="2056"/>
    <cellStyle name="Millares 5 3 2 3" xfId="2057"/>
    <cellStyle name="Millares 5 3 3" xfId="2058"/>
    <cellStyle name="Millares 5 3 3 2" xfId="2059"/>
    <cellStyle name="Millares 5 3 3 2 2" xfId="2060"/>
    <cellStyle name="Millares 5 3 3 3" xfId="2061"/>
    <cellStyle name="Millares 5 3 4" xfId="2062"/>
    <cellStyle name="Millares 5 3 4 2" xfId="2063"/>
    <cellStyle name="Millares 5 3 5" xfId="2064"/>
    <cellStyle name="Millares 5 4" xfId="2065"/>
    <cellStyle name="Millares 5 4 2" xfId="2066"/>
    <cellStyle name="Millares 5 4 2 2" xfId="2067"/>
    <cellStyle name="Millares 5 4 2 2 2" xfId="2068"/>
    <cellStyle name="Millares 5 4 2 3" xfId="2069"/>
    <cellStyle name="Millares 5 4 3" xfId="2070"/>
    <cellStyle name="Millares 5 4 3 2" xfId="2071"/>
    <cellStyle name="Millares 5 4 4" xfId="2072"/>
    <cellStyle name="Millares 5 5" xfId="2073"/>
    <cellStyle name="Millares 5 5 2" xfId="2074"/>
    <cellStyle name="Millares 5 5 2 2" xfId="2075"/>
    <cellStyle name="Millares 5 5 2 2 2" xfId="2076"/>
    <cellStyle name="Millares 5 5 2 3" xfId="2077"/>
    <cellStyle name="Millares 5 5 3" xfId="2078"/>
    <cellStyle name="Millares 5 5 3 2" xfId="2079"/>
    <cellStyle name="Millares 5 5 4" xfId="2080"/>
    <cellStyle name="Millares 5 6" xfId="2081"/>
    <cellStyle name="Millares 5 6 2" xfId="2082"/>
    <cellStyle name="Millares 5 6 2 2" xfId="2083"/>
    <cellStyle name="Millares 5 6 3" xfId="2084"/>
    <cellStyle name="Millares 5 7" xfId="2085"/>
    <cellStyle name="Millares 5 7 2" xfId="2086"/>
    <cellStyle name="Millares 5 8" xfId="2087"/>
    <cellStyle name="Millares 6" xfId="2088"/>
    <cellStyle name="Millares 6 2" xfId="2089"/>
    <cellStyle name="Millares 6 2 2" xfId="2090"/>
    <cellStyle name="Millares 6 2 2 2" xfId="2091"/>
    <cellStyle name="Millares 6 2 2 2 2" xfId="2092"/>
    <cellStyle name="Millares 6 2 2 3" xfId="2093"/>
    <cellStyle name="Millares 6 2 3" xfId="2094"/>
    <cellStyle name="Millares 6 2 3 2" xfId="2095"/>
    <cellStyle name="Millares 6 2 4" xfId="2096"/>
    <cellStyle name="Millares 6 3" xfId="2097"/>
    <cellStyle name="Millares 6 3 2" xfId="2098"/>
    <cellStyle name="Millares 6 3 2 2" xfId="2099"/>
    <cellStyle name="Millares 6 3 3" xfId="2100"/>
    <cellStyle name="Millares 6 4" xfId="2101"/>
    <cellStyle name="Millares 6 4 2" xfId="2102"/>
    <cellStyle name="Millares 6 4 2 2" xfId="2103"/>
    <cellStyle name="Millares 6 4 3" xfId="2104"/>
    <cellStyle name="Millares 6 5" xfId="2105"/>
    <cellStyle name="Millares 6 5 2" xfId="2106"/>
    <cellStyle name="Millares 6 6" xfId="2107"/>
    <cellStyle name="Millares 7" xfId="2108"/>
    <cellStyle name="Millares 7 2" xfId="2109"/>
    <cellStyle name="Millares 7 2 2" xfId="2110"/>
    <cellStyle name="Millares 7 2 2 2" xfId="2111"/>
    <cellStyle name="Millares 7 2 2 2 2" xfId="2112"/>
    <cellStyle name="Millares 7 2 2 3" xfId="2113"/>
    <cellStyle name="Millares 7 2 3" xfId="2114"/>
    <cellStyle name="Millares 7 2 3 2" xfId="2115"/>
    <cellStyle name="Millares 7 2 4" xfId="2116"/>
    <cellStyle name="Millares 7 3" xfId="2117"/>
    <cellStyle name="Millares 7 3 2" xfId="2118"/>
    <cellStyle name="Millares 7 3 2 2" xfId="2119"/>
    <cellStyle name="Millares 7 3 3" xfId="2120"/>
    <cellStyle name="Millares 7 4" xfId="2121"/>
    <cellStyle name="Millares 7 4 2" xfId="2122"/>
    <cellStyle name="Millares 7 4 2 2" xfId="2123"/>
    <cellStyle name="Millares 7 4 3" xfId="2124"/>
    <cellStyle name="Millares 7 5" xfId="2125"/>
    <cellStyle name="Millares 7 5 2" xfId="2126"/>
    <cellStyle name="Millares 7 6" xfId="2127"/>
    <cellStyle name="Millares 8" xfId="2128"/>
    <cellStyle name="Millares 8 2" xfId="2129"/>
    <cellStyle name="Millares 8 2 2" xfId="2130"/>
    <cellStyle name="Millares 8 2 2 2" xfId="2131"/>
    <cellStyle name="Millares 8 2 2 2 2" xfId="2132"/>
    <cellStyle name="Millares 8 2 2 2 2 2" xfId="2133"/>
    <cellStyle name="Millares 8 2 2 2 3" xfId="2134"/>
    <cellStyle name="Millares 8 2 2 3" xfId="2135"/>
    <cellStyle name="Millares 8 2 2 3 2" xfId="2136"/>
    <cellStyle name="Millares 8 2 2 4" xfId="2137"/>
    <cellStyle name="Millares 8 2 3" xfId="2138"/>
    <cellStyle name="Millares 8 2 3 2" xfId="2139"/>
    <cellStyle name="Millares 8 2 3 2 2" xfId="2140"/>
    <cellStyle name="Millares 8 2 3 3" xfId="2141"/>
    <cellStyle name="Millares 8 2 4" xfId="2142"/>
    <cellStyle name="Millares 8 2 4 2" xfId="2143"/>
    <cellStyle name="Millares 8 2 4 2 2" xfId="2144"/>
    <cellStyle name="Millares 8 2 4 3" xfId="2145"/>
    <cellStyle name="Millares 8 2 5" xfId="2146"/>
    <cellStyle name="Millares 8 2 5 2" xfId="2147"/>
    <cellStyle name="Millares 8 2 6" xfId="2148"/>
    <cellStyle name="Millares 8 3" xfId="2149"/>
    <cellStyle name="Millares 8 3 2" xfId="2150"/>
    <cellStyle name="Millares 8 3 2 2" xfId="2151"/>
    <cellStyle name="Millares 8 3 2 2 2" xfId="2152"/>
    <cellStyle name="Millares 8 3 2 3" xfId="2153"/>
    <cellStyle name="Millares 8 3 3" xfId="2154"/>
    <cellStyle name="Millares 8 3 3 2" xfId="2155"/>
    <cellStyle name="Millares 8 3 4" xfId="2156"/>
    <cellStyle name="Millares 8 4" xfId="2157"/>
    <cellStyle name="Millares 8 4 2" xfId="2158"/>
    <cellStyle name="Millares 8 4 2 2" xfId="2159"/>
    <cellStyle name="Millares 8 4 3" xfId="2160"/>
    <cellStyle name="Millares 8 5" xfId="2161"/>
    <cellStyle name="Millares 8 5 2" xfId="2162"/>
    <cellStyle name="Millares 8 5 2 2" xfId="2163"/>
    <cellStyle name="Millares 8 5 3" xfId="2164"/>
    <cellStyle name="Millares 8 6" xfId="2165"/>
    <cellStyle name="Millares 8 6 2" xfId="2166"/>
    <cellStyle name="Millares 8 7" xfId="2167"/>
    <cellStyle name="Millares 9" xfId="2168"/>
    <cellStyle name="Millares 9 2" xfId="2169"/>
    <cellStyle name="Millares 9 2 2" xfId="2170"/>
    <cellStyle name="Millares 9 2 2 2" xfId="2171"/>
    <cellStyle name="Millares 9 2 2 2 2" xfId="2172"/>
    <cellStyle name="Millares 9 2 2 3" xfId="2173"/>
    <cellStyle name="Millares 9 2 3" xfId="2174"/>
    <cellStyle name="Millares 9 2 3 2" xfId="2175"/>
    <cellStyle name="Millares 9 2 4" xfId="2176"/>
    <cellStyle name="Millares 9 3" xfId="2177"/>
    <cellStyle name="Millares 9 3 2" xfId="2178"/>
    <cellStyle name="Millares 9 3 2 2" xfId="2179"/>
    <cellStyle name="Millares 9 3 3" xfId="2180"/>
    <cellStyle name="Millares 9 4" xfId="2181"/>
    <cellStyle name="Millares 9 4 2" xfId="2182"/>
    <cellStyle name="Millares 9 4 2 2" xfId="2183"/>
    <cellStyle name="Millares 9 4 3" xfId="2184"/>
    <cellStyle name="Millares 9 5" xfId="2185"/>
    <cellStyle name="Millares 9 5 2" xfId="2186"/>
    <cellStyle name="Millares 9 6" xfId="2187"/>
    <cellStyle name="Moneda 2" xfId="2188"/>
    <cellStyle name="Moneda 2 10" xfId="2189"/>
    <cellStyle name="Moneda 2 2" xfId="2190"/>
    <cellStyle name="Moneda 2 2 2" xfId="2191"/>
    <cellStyle name="Moneda 2 2 2 2" xfId="2192"/>
    <cellStyle name="Moneda 2 2 2 2 2" xfId="2193"/>
    <cellStyle name="Moneda 2 2 2 3" xfId="2194"/>
    <cellStyle name="Moneda 2 2 3" xfId="2195"/>
    <cellStyle name="Moneda 2 2 3 2" xfId="2196"/>
    <cellStyle name="Moneda 2 2 3 2 2" xfId="2197"/>
    <cellStyle name="Moneda 2 2 3 3" xfId="2198"/>
    <cellStyle name="Moneda 2 2 4" xfId="2199"/>
    <cellStyle name="Moneda 2 2 4 2" xfId="2200"/>
    <cellStyle name="Moneda 2 2 5" xfId="2201"/>
    <cellStyle name="Moneda 2 3" xfId="2202"/>
    <cellStyle name="Moneda 2 3 2" xfId="2203"/>
    <cellStyle name="Moneda 2 3 2 2" xfId="2204"/>
    <cellStyle name="Moneda 2 3 2 2 2" xfId="2205"/>
    <cellStyle name="Moneda 2 3 2 3" xfId="2206"/>
    <cellStyle name="Moneda 2 3 3" xfId="2207"/>
    <cellStyle name="Moneda 2 3 3 2" xfId="2208"/>
    <cellStyle name="Moneda 2 3 3 2 2" xfId="2209"/>
    <cellStyle name="Moneda 2 3 3 3" xfId="2210"/>
    <cellStyle name="Moneda 2 3 4" xfId="2211"/>
    <cellStyle name="Moneda 2 3 4 2" xfId="2212"/>
    <cellStyle name="Moneda 2 3 5" xfId="2213"/>
    <cellStyle name="Moneda 2 4" xfId="2214"/>
    <cellStyle name="Moneda 2 4 2" xfId="2215"/>
    <cellStyle name="Moneda 2 4 2 2" xfId="2216"/>
    <cellStyle name="Moneda 2 4 2 2 2" xfId="2217"/>
    <cellStyle name="Moneda 2 4 2 3" xfId="2218"/>
    <cellStyle name="Moneda 2 4 3" xfId="2219"/>
    <cellStyle name="Moneda 2 4 3 2" xfId="2220"/>
    <cellStyle name="Moneda 2 4 3 2 2" xfId="2221"/>
    <cellStyle name="Moneda 2 4 3 3" xfId="2222"/>
    <cellStyle name="Moneda 2 4 4" xfId="2223"/>
    <cellStyle name="Moneda 2 4 4 2" xfId="2224"/>
    <cellStyle name="Moneda 2 4 5" xfId="2225"/>
    <cellStyle name="Moneda 2 5" xfId="2226"/>
    <cellStyle name="Moneda 2 5 2" xfId="2227"/>
    <cellStyle name="Moneda 2 5 2 2" xfId="2228"/>
    <cellStyle name="Moneda 2 5 2 2 2" xfId="2229"/>
    <cellStyle name="Moneda 2 5 2 3" xfId="2230"/>
    <cellStyle name="Moneda 2 5 3" xfId="2231"/>
    <cellStyle name="Moneda 2 5 3 2" xfId="2232"/>
    <cellStyle name="Moneda 2 5 4" xfId="2233"/>
    <cellStyle name="Moneda 2 6" xfId="2234"/>
    <cellStyle name="Moneda 2 6 2" xfId="2235"/>
    <cellStyle name="Moneda 2 6 2 2" xfId="2236"/>
    <cellStyle name="Moneda 2 6 3" xfId="2237"/>
    <cellStyle name="Moneda 2 7" xfId="2238"/>
    <cellStyle name="Moneda 2 7 2" xfId="2239"/>
    <cellStyle name="Moneda 2 7 2 2" xfId="2240"/>
    <cellStyle name="Moneda 2 7 3" xfId="2241"/>
    <cellStyle name="Moneda 2 8" xfId="2242"/>
    <cellStyle name="Moneda 2 8 2" xfId="2243"/>
    <cellStyle name="Moneda 2 8 2 2" xfId="2244"/>
    <cellStyle name="Moneda 2 8 3" xfId="2245"/>
    <cellStyle name="Moneda 2 9" xfId="2246"/>
    <cellStyle name="Moneda 2 9 2" xfId="2247"/>
    <cellStyle name="Moneda 3" xfId="2248"/>
    <cellStyle name="Moneda 3 2" xfId="2249"/>
    <cellStyle name="Moneda 3 2 2" xfId="2250"/>
    <cellStyle name="Moneda 3 3" xfId="2251"/>
    <cellStyle name="Moneda 4" xfId="2252"/>
    <cellStyle name="Moneda 4 2" xfId="2253"/>
    <cellStyle name="Moneda 4 2 2" xfId="2254"/>
    <cellStyle name="Moneda 4 3" xfId="2255"/>
    <cellStyle name="Moneda 5" xfId="2256"/>
    <cellStyle name="Moneda 5 2" xfId="2257"/>
    <cellStyle name="Moneda 5 2 2" xfId="2258"/>
    <cellStyle name="Moneda 5 3" xfId="2259"/>
    <cellStyle name="Neutral 2" xfId="2260"/>
    <cellStyle name="Neutral 2 2" xfId="2261"/>
    <cellStyle name="Normal" xfId="0" builtinId="0"/>
    <cellStyle name="Normal 10" xfId="2262"/>
    <cellStyle name="Normal 10 2" xfId="2263"/>
    <cellStyle name="Normal 10 2 2" xfId="2264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4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3654"/>
    <cellStyle name="Normal 2 3 10 2" xfId="3655"/>
    <cellStyle name="Normal 2 3 10 2 2" xfId="3656"/>
    <cellStyle name="Normal 2 3 10 3" xfId="3657"/>
    <cellStyle name="Normal 2 3 11" xfId="3658"/>
    <cellStyle name="Normal 2 3 11 2" xfId="3659"/>
    <cellStyle name="Normal 2 3 11 2 2" xfId="3660"/>
    <cellStyle name="Normal 2 3 11 3" xfId="3661"/>
    <cellStyle name="Normal 2 3 12" xfId="3662"/>
    <cellStyle name="Normal 2 3 12 2" xfId="3663"/>
    <cellStyle name="Normal 2 3 13" xfId="3664"/>
    <cellStyle name="Normal 2 3 2" xfId="3665"/>
    <cellStyle name="Normal 2 3 2 2" xfId="3666"/>
    <cellStyle name="Normal 2 3 2 2 2" xfId="3667"/>
    <cellStyle name="Normal 2 3 2 2 2 2" xfId="3668"/>
    <cellStyle name="Normal 2 3 2 2 2 2 2" xfId="3669"/>
    <cellStyle name="Normal 2 3 2 2 2 3" xfId="3670"/>
    <cellStyle name="Normal 2 3 2 2 3" xfId="3671"/>
    <cellStyle name="Normal 2 3 2 2 3 2" xfId="3672"/>
    <cellStyle name="Normal 2 3 2 2 4" xfId="3673"/>
    <cellStyle name="Normal 2 3 2 3" xfId="3674"/>
    <cellStyle name="Normal 2 3 2 3 2" xfId="3675"/>
    <cellStyle name="Normal 2 3 2 3 2 2" xfId="3676"/>
    <cellStyle name="Normal 2 3 2 3 3" xfId="3677"/>
    <cellStyle name="Normal 2 3 2 4" xfId="3678"/>
    <cellStyle name="Normal 2 3 2 4 2" xfId="3679"/>
    <cellStyle name="Normal 2 3 2 4 2 2" xfId="3680"/>
    <cellStyle name="Normal 2 3 2 4 3" xfId="3681"/>
    <cellStyle name="Normal 2 3 2 5" xfId="3682"/>
    <cellStyle name="Normal 2 3 2 5 2" xfId="3683"/>
    <cellStyle name="Normal 2 3 2 5 2 2" xfId="3684"/>
    <cellStyle name="Normal 2 3 2 5 3" xfId="3685"/>
    <cellStyle name="Normal 2 3 2 6" xfId="3686"/>
    <cellStyle name="Normal 2 3 2 6 2" xfId="3687"/>
    <cellStyle name="Normal 2 3 2 7" xfId="3688"/>
    <cellStyle name="Normal 2 3 3" xfId="3689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2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42">
          <cell r="C42">
            <v>0</v>
          </cell>
          <cell r="E42">
            <v>0</v>
          </cell>
          <cell r="F42">
            <v>0</v>
          </cell>
        </row>
        <row r="76">
          <cell r="C76">
            <v>115256228.91000001</v>
          </cell>
          <cell r="D76">
            <v>115256228.91000001</v>
          </cell>
          <cell r="E76">
            <v>92338617.859999999</v>
          </cell>
          <cell r="F76">
            <v>92114757.980000004</v>
          </cell>
          <cell r="G76">
            <v>22917611.050000004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20520157.93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I41"/>
  <sheetViews>
    <sheetView tabSelected="1" zoomScale="85" zoomScaleNormal="85" workbookViewId="0">
      <selection activeCell="K39" sqref="K39"/>
    </sheetView>
  </sheetViews>
  <sheetFormatPr baseColWidth="10" defaultColWidth="12" defaultRowHeight="12.75"/>
  <cols>
    <col min="1" max="1" width="55.5" style="31" customWidth="1"/>
    <col min="2" max="2" width="16.33203125" style="31" bestFit="1" customWidth="1"/>
    <col min="3" max="6" width="19.5" style="31" bestFit="1" customWidth="1"/>
    <col min="7" max="7" width="18.1640625" style="31" bestFit="1" customWidth="1"/>
    <col min="8" max="87" width="12" style="32"/>
    <col min="88" max="16384" width="12" style="31"/>
  </cols>
  <sheetData>
    <row r="1" spans="1:87" ht="85.5" customHeight="1">
      <c r="A1" s="1" t="s">
        <v>0</v>
      </c>
      <c r="B1" s="2"/>
      <c r="C1" s="2"/>
      <c r="D1" s="2"/>
      <c r="E1" s="2"/>
      <c r="F1" s="2"/>
      <c r="G1" s="3"/>
    </row>
    <row r="2" spans="1:87" ht="19.5" customHeight="1">
      <c r="A2" s="5"/>
      <c r="B2" s="1" t="s">
        <v>1</v>
      </c>
      <c r="C2" s="2"/>
      <c r="D2" s="2"/>
      <c r="E2" s="2"/>
      <c r="F2" s="3"/>
      <c r="G2" s="6" t="s">
        <v>2</v>
      </c>
    </row>
    <row r="3" spans="1:87" ht="35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7" s="4" customFormat="1">
      <c r="A4" s="10"/>
      <c r="B4" s="11"/>
      <c r="C4" s="11"/>
      <c r="D4" s="11"/>
      <c r="E4" s="11"/>
      <c r="F4" s="11"/>
      <c r="G4" s="11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</row>
    <row r="5" spans="1:87" s="4" customFormat="1">
      <c r="A5" s="12" t="s">
        <v>9</v>
      </c>
      <c r="B5" s="13">
        <v>0</v>
      </c>
      <c r="C5" s="14">
        <f>[1]COG!C76-[1]COG!C42</f>
        <v>115256228.91000001</v>
      </c>
      <c r="D5" s="14">
        <f>+B5+C5</f>
        <v>115256228.91000001</v>
      </c>
      <c r="E5" s="14">
        <f>[1]COG!E76-[1]COG!E42</f>
        <v>92338617.859999999</v>
      </c>
      <c r="F5" s="14">
        <f>[1]COG!F76-[1]COG!F42</f>
        <v>92114757.980000004</v>
      </c>
      <c r="G5" s="14">
        <f>+D5-E5</f>
        <v>22917611.050000012</v>
      </c>
      <c r="H5" s="3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</row>
    <row r="6" spans="1:87" s="4" customFormat="1">
      <c r="A6" s="15"/>
      <c r="B6" s="13"/>
      <c r="C6" s="13"/>
      <c r="D6" s="14"/>
      <c r="E6" s="14"/>
      <c r="F6" s="14"/>
      <c r="G6" s="14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</row>
    <row r="7" spans="1:87" s="4" customFormat="1">
      <c r="A7" s="12" t="s">
        <v>10</v>
      </c>
      <c r="B7" s="13">
        <v>0</v>
      </c>
      <c r="C7" s="16">
        <f>+[1]COG!C42</f>
        <v>0</v>
      </c>
      <c r="D7" s="13">
        <f>B7+C7</f>
        <v>0</v>
      </c>
      <c r="E7" s="16">
        <f>+[1]COG!E42</f>
        <v>0</v>
      </c>
      <c r="F7" s="16">
        <f>+[1]COG!F42</f>
        <v>0</v>
      </c>
      <c r="G7" s="13">
        <f>+D7-E7</f>
        <v>0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</row>
    <row r="8" spans="1:87" s="4" customFormat="1">
      <c r="A8" s="17"/>
      <c r="B8" s="13"/>
      <c r="C8" s="13"/>
      <c r="D8" s="13"/>
      <c r="E8" s="13"/>
      <c r="F8" s="13"/>
      <c r="G8" s="13"/>
      <c r="H8" s="34"/>
      <c r="I8" s="35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87" s="4" customFormat="1">
      <c r="A9" s="12" t="s">
        <v>11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+D9-E9</f>
        <v>0</v>
      </c>
      <c r="H9" s="34"/>
      <c r="I9" s="3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</row>
    <row r="10" spans="1:87" s="4" customFormat="1">
      <c r="A10" s="15"/>
      <c r="B10" s="13"/>
      <c r="C10" s="13"/>
      <c r="D10" s="13"/>
      <c r="E10" s="13"/>
      <c r="F10" s="13"/>
      <c r="G10" s="1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</row>
    <row r="11" spans="1:87" s="4" customFormat="1">
      <c r="A11" s="12" t="s">
        <v>12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+D11-E11</f>
        <v>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</row>
    <row r="12" spans="1:87" s="4" customFormat="1">
      <c r="A12" s="15"/>
      <c r="B12" s="13"/>
      <c r="C12" s="13"/>
      <c r="D12" s="13"/>
      <c r="E12" s="13"/>
      <c r="F12" s="13"/>
      <c r="G12" s="13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</row>
    <row r="13" spans="1:87" s="4" customFormat="1">
      <c r="A13" s="12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+D13-E13</f>
        <v>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</row>
    <row r="14" spans="1:87" s="21" customFormat="1">
      <c r="A14" s="18"/>
      <c r="B14" s="19"/>
      <c r="C14" s="20"/>
      <c r="D14" s="20"/>
      <c r="E14" s="20"/>
      <c r="F14" s="20"/>
      <c r="G14" s="20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</row>
    <row r="15" spans="1:87" s="4" customFormat="1" ht="14.25" customHeight="1">
      <c r="A15" s="22" t="s">
        <v>14</v>
      </c>
      <c r="B15" s="23">
        <f>SUM(B5:B13)</f>
        <v>0</v>
      </c>
      <c r="C15" s="24">
        <f>SUM(C5:C13)</f>
        <v>115256228.91000001</v>
      </c>
      <c r="D15" s="24">
        <f>SUM(D5+D7+D9+D11+D13)</f>
        <v>115256228.91000001</v>
      </c>
      <c r="E15" s="24">
        <f>SUM(E5+E7+E9+E11+E13)</f>
        <v>92338617.859999999</v>
      </c>
      <c r="F15" s="24">
        <f>SUM(F5+F7+F9+F11+F13)</f>
        <v>92114757.980000004</v>
      </c>
      <c r="G15" s="24">
        <f>SUM(G5+G7+G9+G11+G13)</f>
        <v>22917611.050000012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</row>
    <row r="16" spans="1:87" s="4" customFormat="1">
      <c r="A16" s="25" t="s">
        <v>15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</row>
    <row r="17" spans="1:87" s="4" customFormat="1"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</row>
    <row r="18" spans="1:87" s="4" customFormat="1">
      <c r="A18" s="26"/>
      <c r="B18" s="27"/>
      <c r="C18" s="27"/>
      <c r="D18" s="27"/>
      <c r="E18" s="27"/>
      <c r="F18" s="27"/>
      <c r="G18" s="27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</row>
    <row r="19" spans="1:87" s="4" customFormat="1">
      <c r="A19" s="21"/>
      <c r="B19" s="21"/>
      <c r="C19" s="21"/>
      <c r="D19" s="21"/>
      <c r="E19" s="21"/>
      <c r="F19" s="21"/>
      <c r="G19" s="2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</row>
    <row r="20" spans="1:87" s="4" customFormat="1">
      <c r="A20" s="21" t="str">
        <f>[2]Hoja2!A1</f>
        <v>Ing. Marisol Suárez Correa</v>
      </c>
      <c r="B20" s="21"/>
      <c r="C20" s="21" t="str">
        <f>[2]Hoja2!C1</f>
        <v xml:space="preserve">C.P. Juan  Lara Centeno </v>
      </c>
      <c r="D20" s="21"/>
      <c r="E20" s="21"/>
      <c r="F20" s="21"/>
      <c r="G20" s="2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</row>
    <row r="21" spans="1:87" s="4" customFormat="1">
      <c r="A21" s="21" t="str">
        <f>[2]Hoja2!A2</f>
        <v>Presidenta Suplente del Comité</v>
      </c>
      <c r="B21" s="21"/>
      <c r="C21" s="21" t="str">
        <f>[2]Hoja2!C2</f>
        <v xml:space="preserve">Dirección de Control y Seguimiento de Fideicomisos </v>
      </c>
      <c r="D21" s="21"/>
      <c r="E21" s="21"/>
      <c r="F21" s="21"/>
      <c r="G21" s="2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</row>
    <row r="22" spans="1:87" s="4" customFormat="1">
      <c r="B22" s="28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</row>
    <row r="23" spans="1:87" s="4" customFormat="1" hidden="1">
      <c r="B23" s="28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</row>
    <row r="24" spans="1:87" s="4" customFormat="1" hidden="1">
      <c r="A24" s="29"/>
      <c r="B24" s="28"/>
      <c r="C24" s="30">
        <f>[1]COG!C76</f>
        <v>115256228.91000001</v>
      </c>
      <c r="D24" s="30">
        <f>[1]COG!D76</f>
        <v>115256228.91000001</v>
      </c>
      <c r="E24" s="30">
        <f>[1]COG!E76</f>
        <v>92338617.859999999</v>
      </c>
      <c r="F24" s="30">
        <f>[1]COG!F76</f>
        <v>92114757.980000004</v>
      </c>
      <c r="G24" s="30">
        <f>[1]COG!G76</f>
        <v>22917611.050000004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</row>
    <row r="25" spans="1:87" s="4" customFormat="1" hidden="1">
      <c r="B25" s="28"/>
      <c r="C25" s="30">
        <f>+C15-C24</f>
        <v>0</v>
      </c>
      <c r="D25" s="30">
        <f>+D15-D24</f>
        <v>0</v>
      </c>
      <c r="E25" s="30">
        <f>+E15-E24</f>
        <v>0</v>
      </c>
      <c r="F25" s="30">
        <f>+F15-F24</f>
        <v>0</v>
      </c>
      <c r="G25" s="30">
        <f>+G15-G24</f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</row>
    <row r="26" spans="1:87" s="4" customFormat="1" hidden="1">
      <c r="B26" s="28"/>
      <c r="C26" s="30"/>
      <c r="D26" s="30"/>
      <c r="E26" s="30"/>
      <c r="F26" s="30"/>
      <c r="G26" s="3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</row>
    <row r="27" spans="1:87" s="4" customFormat="1" hidden="1">
      <c r="B27" s="28"/>
      <c r="C27" s="30"/>
      <c r="D27" s="30"/>
      <c r="E27" s="30"/>
      <c r="F27" s="30"/>
      <c r="G27" s="30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</row>
    <row r="28" spans="1:87" s="4" customFormat="1" hidden="1">
      <c r="B28" s="28"/>
      <c r="C28" s="30"/>
      <c r="D28" s="30"/>
      <c r="E28" s="30"/>
      <c r="F28" s="30"/>
      <c r="G28" s="30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</row>
    <row r="29" spans="1:87" s="4" customFormat="1" hidden="1">
      <c r="C29" s="30"/>
      <c r="D29" s="30"/>
      <c r="E29" s="30"/>
      <c r="F29" s="30"/>
      <c r="G29" s="3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</row>
    <row r="30" spans="1:87" s="4" customFormat="1" hidden="1">
      <c r="C30" s="30"/>
      <c r="D30" s="30" t="s">
        <v>16</v>
      </c>
      <c r="E30" s="30"/>
      <c r="F30" s="30"/>
      <c r="G30" s="3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</row>
    <row r="31" spans="1:87" s="4" customFormat="1" hidden="1">
      <c r="C31" s="30"/>
      <c r="D31" s="30"/>
      <c r="E31" s="30"/>
      <c r="F31" s="30"/>
      <c r="G31" s="3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</row>
    <row r="32" spans="1:87" s="4" customFormat="1" hidden="1">
      <c r="C32" s="30"/>
      <c r="D32" s="30"/>
      <c r="E32" s="30"/>
      <c r="F32" s="30"/>
      <c r="G32" s="3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</row>
    <row r="33" spans="3:87" s="4" customFormat="1" hidden="1">
      <c r="C33" s="30"/>
      <c r="D33" s="30"/>
      <c r="E33" s="30"/>
      <c r="F33" s="30"/>
      <c r="G33" s="30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</row>
    <row r="34" spans="3:87" s="4" customFormat="1">
      <c r="C34" s="30"/>
      <c r="D34" s="30"/>
      <c r="E34" s="30"/>
      <c r="F34" s="30"/>
      <c r="G34" s="3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</row>
    <row r="35" spans="3:87" s="4" customFormat="1"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</row>
    <row r="36" spans="3:87" s="4" customFormat="1"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</row>
    <row r="37" spans="3:87" s="4" customFormat="1"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</row>
    <row r="38" spans="3:87" s="4" customFormat="1"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</row>
    <row r="39" spans="3:87" s="4" customFormat="1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</row>
    <row r="40" spans="3:87" s="4" customFormat="1"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</row>
    <row r="41" spans="3:87" s="4" customFormat="1"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</row>
  </sheetData>
  <mergeCells count="3">
    <mergeCell ref="A1:G1"/>
    <mergeCell ref="B2:F2"/>
    <mergeCell ref="G2:G3"/>
  </mergeCells>
  <pageMargins left="0" right="0" top="0.74803149606299213" bottom="0.74803149606299213" header="0.31496062992125984" footer="0.31496062992125984"/>
  <pageSetup scale="7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2025-07-11T15:07:37Z</dcterms:created>
  <dcterms:modified xsi:type="dcterms:W3CDTF">2025-07-11T15:08:16Z</dcterms:modified>
</cp:coreProperties>
</file>