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CA!$A$1:$G$56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58" i="1"/>
  <c r="F58"/>
  <c r="E58"/>
  <c r="D58"/>
  <c r="C58"/>
  <c r="C56"/>
  <c r="A56"/>
  <c r="C55"/>
  <c r="A55"/>
  <c r="B49"/>
  <c r="G45"/>
  <c r="G43"/>
  <c r="G41"/>
  <c r="G39"/>
  <c r="D37"/>
  <c r="G37" s="1"/>
  <c r="F26"/>
  <c r="E26"/>
  <c r="D26"/>
  <c r="C26"/>
  <c r="B26"/>
  <c r="G24"/>
  <c r="D24"/>
  <c r="G23"/>
  <c r="D23"/>
  <c r="G22"/>
  <c r="G21"/>
  <c r="G26" s="1"/>
  <c r="D21"/>
  <c r="F14"/>
  <c r="E14"/>
  <c r="B14"/>
  <c r="F5"/>
  <c r="F33" s="1"/>
  <c r="F49" s="1"/>
  <c r="F59" s="1"/>
  <c r="E5"/>
  <c r="E33" s="1"/>
  <c r="E49" s="1"/>
  <c r="E59" s="1"/>
  <c r="D5"/>
  <c r="G5" s="1"/>
  <c r="C5"/>
  <c r="C14" s="1"/>
  <c r="D14" l="1"/>
  <c r="G14" s="1"/>
  <c r="D33"/>
  <c r="C33"/>
  <c r="C49" s="1"/>
  <c r="C59" s="1"/>
  <c r="G33" l="1"/>
  <c r="G49" s="1"/>
  <c r="G59" s="1"/>
  <c r="D49"/>
  <c r="D59" s="1"/>
</calcChain>
</file>

<file path=xl/sharedStrings.xml><?xml version="1.0" encoding="utf-8"?>
<sst xmlns="http://schemas.openxmlformats.org/spreadsheetml/2006/main" count="51" uniqueCount="32">
  <si>
    <t xml:space="preserve">
Fideicomiso de Alianza para el Campo de Guanajuato &lt;&lt;ALCAMPO&gt;&gt;
Estado Analítico del Ejercicio del Presupuesto de Egresos
Clasificación Administrativa  
Del 01 de Enero al 31 de marzo de 2025
(Cifras en pesos)</t>
  </si>
  <si>
    <t xml:space="preserve">Egresos 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</si>
  <si>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</si>
  <si>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</si>
  <si>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</si>
  <si>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</si>
  <si>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</si>
  <si>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</si>
  <si>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</si>
  <si>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Fideicomiso de Alianza para el Campo de Guanajuato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</si>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</sst>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3" fillId="0" borderId="0" applyFont="0" applyFill="0" applyBorder="0" applyAlignment="0" applyProtection="0"/>
    <xf numFmtId="0" fontId="19" fillId="0" borderId="0"/>
    <xf numFmtId="0" fontId="2" fillId="0" borderId="0"/>
    <xf numFmtId="0" fontId="22" fillId="0" borderId="0"/>
    <xf numFmtId="164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5" fillId="35" borderId="0" applyNumberFormat="0" applyBorder="0" applyAlignment="0" applyProtection="0"/>
    <xf numFmtId="0" fontId="7" fillId="2" borderId="0" applyNumberFormat="0" applyBorder="0" applyAlignment="0" applyProtection="0"/>
    <xf numFmtId="0" fontId="26" fillId="36" borderId="20" applyNumberFormat="0" applyAlignment="0" applyProtection="0"/>
    <xf numFmtId="0" fontId="12" fillId="6" borderId="4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7" fillId="37" borderId="21" applyNumberFormat="0" applyAlignment="0" applyProtection="0"/>
    <xf numFmtId="0" fontId="14" fillId="7" borderId="7" applyNumberFormat="0" applyAlignment="0" applyProtection="0"/>
    <xf numFmtId="0" fontId="28" fillId="0" borderId="22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0" fillId="38" borderId="23" applyNumberFormat="0" applyAlignment="0" applyProtection="0"/>
    <xf numFmtId="0" fontId="10" fillId="5" borderId="4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165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8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6" fillId="0" borderId="0"/>
    <xf numFmtId="0" fontId="19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6" borderId="25" applyNumberFormat="0" applyAlignment="0" applyProtection="0"/>
    <xf numFmtId="0" fontId="11" fillId="6" borderId="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wrapText="1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44" fillId="63" borderId="27" applyNumberFormat="0" applyProtection="0">
      <alignment horizontal="left" vertical="center" indent="1"/>
    </xf>
    <xf numFmtId="4" fontId="44" fillId="63" borderId="27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6" fillId="45" borderId="31" applyNumberFormat="0" applyProtection="0">
      <alignment horizontal="center" vertical="center" wrapText="1"/>
    </xf>
    <xf numFmtId="4" fontId="56" fillId="45" borderId="31" applyNumberFormat="0" applyProtection="0">
      <alignment horizontal="center" vertical="center" wrapText="1"/>
    </xf>
    <xf numFmtId="4" fontId="56" fillId="45" borderId="31" applyNumberFormat="0" applyProtection="0">
      <alignment horizontal="center" vertical="center" wrapText="1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7" fillId="71" borderId="31" applyNumberFormat="0" applyProtection="0">
      <alignment horizontal="left" vertical="center" wrapText="1"/>
    </xf>
    <xf numFmtId="4" fontId="57" fillId="71" borderId="31" applyNumberFormat="0" applyProtection="0">
      <alignment horizontal="left" vertical="center" wrapText="1"/>
    </xf>
    <xf numFmtId="4" fontId="57" fillId="71" borderId="31" applyNumberFormat="0" applyProtection="0">
      <alignment horizontal="left" vertical="center" wrapTex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5" fillId="0" borderId="2" applyNumberFormat="0" applyFill="0" applyAlignment="0" applyProtection="0"/>
    <xf numFmtId="0" fontId="29" fillId="0" borderId="34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17" fillId="0" borderId="9" applyNumberFormat="0" applyFill="0" applyAlignment="0" applyProtection="0"/>
    <xf numFmtId="0" fontId="31" fillId="0" borderId="35" applyNumberFormat="0" applyFill="0" applyAlignment="0" applyProtection="0"/>
    <xf numFmtId="0" fontId="17" fillId="0" borderId="9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</cellStyleXfs>
  <cellXfs count="51">
    <xf numFmtId="0" fontId="0" fillId="0" borderId="0" xfId="0"/>
    <xf numFmtId="0" fontId="20" fillId="33" borderId="10" xfId="2" applyFont="1" applyFill="1" applyBorder="1" applyAlignment="1">
      <alignment horizontal="center" vertical="center" wrapText="1"/>
    </xf>
    <xf numFmtId="0" fontId="20" fillId="33" borderId="11" xfId="2" applyFont="1" applyFill="1" applyBorder="1" applyAlignment="1">
      <alignment horizontal="center" vertical="center"/>
    </xf>
    <xf numFmtId="0" fontId="20" fillId="33" borderId="12" xfId="2" applyFont="1" applyFill="1" applyBorder="1" applyAlignment="1">
      <alignment horizontal="center" vertical="center"/>
    </xf>
    <xf numFmtId="0" fontId="21" fillId="34" borderId="0" xfId="3" applyFont="1" applyFill="1"/>
    <xf numFmtId="0" fontId="20" fillId="33" borderId="13" xfId="4" applyFont="1" applyFill="1" applyBorder="1" applyAlignment="1">
      <alignment horizontal="center" vertical="center"/>
    </xf>
    <xf numFmtId="0" fontId="20" fillId="33" borderId="10" xfId="4" applyFont="1" applyFill="1" applyBorder="1" applyAlignment="1" applyProtection="1">
      <alignment horizontal="centerContinuous" vertical="center" wrapText="1"/>
      <protection locked="0"/>
    </xf>
    <xf numFmtId="0" fontId="20" fillId="33" borderId="11" xfId="4" applyFont="1" applyFill="1" applyBorder="1" applyAlignment="1" applyProtection="1">
      <alignment horizontal="centerContinuous" vertical="center" wrapText="1"/>
      <protection locked="0"/>
    </xf>
    <xf numFmtId="0" fontId="20" fillId="33" borderId="12" xfId="4" applyFont="1" applyFill="1" applyBorder="1" applyAlignment="1" applyProtection="1">
      <alignment horizontal="centerContinuous" vertical="center" wrapText="1"/>
      <protection locked="0"/>
    </xf>
    <xf numFmtId="4" fontId="20" fillId="33" borderId="13" xfId="4" applyNumberFormat="1" applyFont="1" applyFill="1" applyBorder="1" applyAlignment="1">
      <alignment horizontal="center" vertical="center" wrapText="1"/>
    </xf>
    <xf numFmtId="0" fontId="20" fillId="33" borderId="14" xfId="4" applyFont="1" applyFill="1" applyBorder="1" applyAlignment="1">
      <alignment horizontal="center" vertical="center"/>
    </xf>
    <xf numFmtId="4" fontId="20" fillId="33" borderId="15" xfId="4" applyNumberFormat="1" applyFont="1" applyFill="1" applyBorder="1" applyAlignment="1">
      <alignment horizontal="center" vertical="center" wrapText="1"/>
    </xf>
    <xf numFmtId="4" fontId="20" fillId="33" borderId="16" xfId="4" applyNumberFormat="1" applyFont="1" applyFill="1" applyBorder="1" applyAlignment="1">
      <alignment horizontal="center" vertical="center" wrapText="1"/>
    </xf>
    <xf numFmtId="0" fontId="19" fillId="34" borderId="13" xfId="4" applyFont="1" applyFill="1" applyBorder="1" applyAlignment="1">
      <alignment horizontal="center" vertical="center"/>
    </xf>
    <xf numFmtId="3" fontId="19" fillId="34" borderId="14" xfId="0" applyNumberFormat="1" applyFont="1" applyFill="1" applyBorder="1" applyProtection="1">
      <protection locked="0"/>
    </xf>
    <xf numFmtId="4" fontId="19" fillId="34" borderId="13" xfId="4" applyNumberFormat="1" applyFont="1" applyFill="1" applyBorder="1" applyAlignment="1">
      <alignment horizontal="center" vertical="center" wrapText="1"/>
    </xf>
    <xf numFmtId="0" fontId="24" fillId="34" borderId="14" xfId="2" applyFont="1" applyFill="1" applyBorder="1" applyAlignment="1">
      <alignment horizontal="justify" vertical="center" wrapText="1"/>
    </xf>
    <xf numFmtId="3" fontId="21" fillId="34" borderId="17" xfId="0" applyNumberFormat="1" applyFont="1" applyFill="1" applyBorder="1" applyAlignment="1" applyProtection="1">
      <alignment horizontal="left" indent="1"/>
      <protection locked="0"/>
    </xf>
    <xf numFmtId="3" fontId="19" fillId="34" borderId="16" xfId="0" applyNumberFormat="1" applyFont="1" applyFill="1" applyBorder="1" applyProtection="1">
      <protection locked="0"/>
    </xf>
    <xf numFmtId="3" fontId="20" fillId="34" borderId="10" xfId="0" applyNumberFormat="1" applyFont="1" applyFill="1" applyBorder="1" applyAlignment="1" applyProtection="1">
      <alignment horizontal="left" indent="1"/>
      <protection locked="0"/>
    </xf>
    <xf numFmtId="3" fontId="20" fillId="34" borderId="15" xfId="0" applyNumberFormat="1" applyFont="1" applyFill="1" applyBorder="1" applyProtection="1">
      <protection locked="0"/>
    </xf>
    <xf numFmtId="3" fontId="21" fillId="34" borderId="0" xfId="3" applyNumberFormat="1" applyFont="1" applyFill="1"/>
    <xf numFmtId="3" fontId="20" fillId="33" borderId="13" xfId="4" applyNumberFormat="1" applyFont="1" applyFill="1" applyBorder="1" applyAlignment="1">
      <alignment horizontal="center" vertical="center"/>
    </xf>
    <xf numFmtId="3" fontId="20" fillId="33" borderId="10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1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2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3" xfId="4" applyNumberFormat="1" applyFont="1" applyFill="1" applyBorder="1" applyAlignment="1">
      <alignment horizontal="center" vertical="center" wrapText="1"/>
    </xf>
    <xf numFmtId="3" fontId="20" fillId="33" borderId="14" xfId="4" applyNumberFormat="1" applyFont="1" applyFill="1" applyBorder="1" applyAlignment="1">
      <alignment horizontal="center" vertical="center"/>
    </xf>
    <xf numFmtId="3" fontId="20" fillId="33" borderId="15" xfId="4" applyNumberFormat="1" applyFont="1" applyFill="1" applyBorder="1" applyAlignment="1">
      <alignment horizontal="center" vertical="center" wrapText="1"/>
    </xf>
    <xf numFmtId="3" fontId="20" fillId="33" borderId="16" xfId="4" applyNumberFormat="1" applyFont="1" applyFill="1" applyBorder="1" applyAlignment="1">
      <alignment horizontal="center" vertical="center" wrapText="1"/>
    </xf>
    <xf numFmtId="3" fontId="21" fillId="34" borderId="18" xfId="0" applyNumberFormat="1" applyFont="1" applyFill="1" applyBorder="1" applyProtection="1">
      <protection locked="0"/>
    </xf>
    <xf numFmtId="3" fontId="21" fillId="34" borderId="13" xfId="0" applyNumberFormat="1" applyFont="1" applyFill="1" applyBorder="1" applyProtection="1">
      <protection locked="0"/>
    </xf>
    <xf numFmtId="3" fontId="21" fillId="34" borderId="14" xfId="0" applyNumberFormat="1" applyFont="1" applyFill="1" applyBorder="1" applyProtection="1">
      <protection locked="0"/>
    </xf>
    <xf numFmtId="3" fontId="21" fillId="34" borderId="17" xfId="0" applyNumberFormat="1" applyFont="1" applyFill="1" applyBorder="1" applyProtection="1">
      <protection locked="0"/>
    </xf>
    <xf numFmtId="3" fontId="21" fillId="34" borderId="16" xfId="0" applyNumberFormat="1" applyFont="1" applyFill="1" applyBorder="1" applyProtection="1">
      <protection locked="0"/>
    </xf>
    <xf numFmtId="3" fontId="20" fillId="34" borderId="0" xfId="0" applyNumberFormat="1" applyFont="1" applyFill="1" applyAlignment="1" applyProtection="1">
      <alignment horizontal="left" indent="1"/>
      <protection locked="0"/>
    </xf>
    <xf numFmtId="3" fontId="20" fillId="34" borderId="0" xfId="0" applyNumberFormat="1" applyFont="1" applyFill="1" applyProtection="1">
      <protection locked="0"/>
    </xf>
    <xf numFmtId="3" fontId="20" fillId="0" borderId="0" xfId="0" applyNumberFormat="1" applyFont="1" applyAlignment="1" applyProtection="1">
      <alignment horizontal="left" indent="1"/>
      <protection locked="0"/>
    </xf>
    <xf numFmtId="3" fontId="20" fillId="0" borderId="0" xfId="0" applyNumberFormat="1" applyFont="1" applyProtection="1">
      <protection locked="0"/>
    </xf>
    <xf numFmtId="3" fontId="20" fillId="33" borderId="15" xfId="2" applyNumberFormat="1" applyFont="1" applyFill="1" applyBorder="1" applyAlignment="1">
      <alignment vertical="center"/>
    </xf>
    <xf numFmtId="3" fontId="20" fillId="33" borderId="15" xfId="2" applyNumberFormat="1" applyFont="1" applyFill="1" applyBorder="1" applyAlignment="1">
      <alignment horizontal="center" vertical="center" wrapText="1"/>
    </xf>
    <xf numFmtId="3" fontId="20" fillId="33" borderId="15" xfId="2" applyNumberFormat="1" applyFont="1" applyFill="1" applyBorder="1" applyAlignment="1">
      <alignment horizontal="center" vertical="center"/>
    </xf>
    <xf numFmtId="3" fontId="20" fillId="33" borderId="15" xfId="2" applyNumberFormat="1" applyFont="1" applyFill="1" applyBorder="1" applyAlignment="1">
      <alignment horizontal="center" vertical="center" wrapText="1"/>
    </xf>
    <xf numFmtId="3" fontId="21" fillId="34" borderId="17" xfId="0" applyNumberFormat="1" applyFont="1" applyFill="1" applyBorder="1" applyAlignment="1" applyProtection="1">
      <alignment horizontal="left" wrapText="1" indent="1"/>
      <protection locked="0"/>
    </xf>
    <xf numFmtId="3" fontId="21" fillId="34" borderId="19" xfId="0" applyNumberFormat="1" applyFont="1" applyFill="1" applyBorder="1" applyAlignment="1" applyProtection="1">
      <alignment horizontal="left" indent="1"/>
      <protection locked="0"/>
    </xf>
    <xf numFmtId="3" fontId="20" fillId="34" borderId="10" xfId="0" applyNumberFormat="1" applyFont="1" applyFill="1" applyBorder="1" applyAlignment="1" applyProtection="1">
      <alignment horizontal="left"/>
      <protection locked="0"/>
    </xf>
    <xf numFmtId="0" fontId="19" fillId="34" borderId="0" xfId="2" applyFill="1" applyAlignment="1">
      <alignment vertical="center"/>
    </xf>
    <xf numFmtId="0" fontId="21" fillId="34" borderId="0" xfId="0" applyFont="1" applyFill="1" applyProtection="1">
      <protection locked="0"/>
    </xf>
    <xf numFmtId="3" fontId="21" fillId="34" borderId="0" xfId="0" applyNumberFormat="1" applyFont="1" applyFill="1" applyProtection="1">
      <protection locked="0"/>
    </xf>
    <xf numFmtId="0" fontId="21" fillId="0" borderId="0" xfId="3" applyFont="1"/>
    <xf numFmtId="43" fontId="21" fillId="0" borderId="0" xfId="1" applyFont="1"/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2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3734"/>
    <cellStyle name="Normal 2 4 2" xfId="3735"/>
    <cellStyle name="Normal 2 4 3" xfId="3736"/>
    <cellStyle name="Normal 2 4 3 2" xfId="3737"/>
    <cellStyle name="Normal 2 4 4" xfId="3738"/>
    <cellStyle name="Normal 2 4 4 2" xfId="3739"/>
    <cellStyle name="Normal 2 4 4 2 2" xfId="3740"/>
    <cellStyle name="Normal 2 4 4 3" xfId="3741"/>
    <cellStyle name="Normal 2 4 5" xfId="3742"/>
    <cellStyle name="Normal 2 4 5 2" xfId="3743"/>
    <cellStyle name="Normal 2 4 5 2 2" xfId="3744"/>
    <cellStyle name="Normal 2 4 5 3" xfId="3745"/>
    <cellStyle name="Normal 2 5" xfId="3746"/>
    <cellStyle name="Normal 2 5 2" xfId="3747"/>
    <cellStyle name="Normal 2 5 3" xfId="3748"/>
    <cellStyle name="Normal 2 6" xfId="3749"/>
    <cellStyle name="Normal 2 6 2" xfId="3750"/>
    <cellStyle name="Normal 2 6 3" xfId="3751"/>
    <cellStyle name="Normal 2 7" xfId="3752"/>
    <cellStyle name="Normal 2 7 2" xfId="3753"/>
    <cellStyle name="Normal 2 7 3" xfId="3754"/>
    <cellStyle name="Normal 2 8" xfId="3755"/>
    <cellStyle name="Normal 2 8 2" xfId="3756"/>
    <cellStyle name="Normal 2 8 3" xfId="3757"/>
    <cellStyle name="Normal 2 82" xfId="3758"/>
    <cellStyle name="Normal 2 83" xfId="3759"/>
    <cellStyle name="Normal 2 86" xfId="3760"/>
    <cellStyle name="Normal 2 9" xfId="3761"/>
    <cellStyle name="Normal 2 9 2" xfId="3762"/>
    <cellStyle name="Normal 2 9 3" xfId="3763"/>
    <cellStyle name="Normal 2_EFE" xfId="3764"/>
    <cellStyle name="Normal 20" xfId="3765"/>
    <cellStyle name="Normal 20 2" xfId="3766"/>
    <cellStyle name="Normal 20 2 2" xfId="3767"/>
    <cellStyle name="Normal 20 2 2 2" xfId="3768"/>
    <cellStyle name="Normal 20 2 2 2 2" xfId="3769"/>
    <cellStyle name="Normal 20 2 2 3" xfId="3770"/>
    <cellStyle name="Normal 20 2 3" xfId="3771"/>
    <cellStyle name="Normal 20 2 3 2" xfId="3772"/>
    <cellStyle name="Normal 20 2 4" xfId="3773"/>
    <cellStyle name="Normal 20 3" xfId="3774"/>
    <cellStyle name="Normal 20 4" xfId="3775"/>
    <cellStyle name="Normal 20 4 2" xfId="3776"/>
    <cellStyle name="Normal 20 4 2 2" xfId="3777"/>
    <cellStyle name="Normal 20 4 3" xfId="3778"/>
    <cellStyle name="Normal 20 5" xfId="3779"/>
    <cellStyle name="Normal 20 5 2" xfId="3780"/>
    <cellStyle name="Normal 20 6" xfId="3781"/>
    <cellStyle name="Normal 21" xfId="3782"/>
    <cellStyle name="Normal 21 2" xfId="3783"/>
    <cellStyle name="Normal 21 2 2" xfId="3784"/>
    <cellStyle name="Normal 21 2 2 2" xfId="3785"/>
    <cellStyle name="Normal 21 2 3" xfId="3786"/>
    <cellStyle name="Normal 21 3" xfId="3787"/>
    <cellStyle name="Normal 21 3 2" xfId="3788"/>
    <cellStyle name="Normal 21 4" xfId="3789"/>
    <cellStyle name="Normal 22" xfId="3790"/>
    <cellStyle name="Normal 22 2" xfId="3791"/>
    <cellStyle name="Normal 22 2 2" xfId="3792"/>
    <cellStyle name="Normal 22 2 2 2" xfId="3793"/>
    <cellStyle name="Normal 22 2 3" xfId="3794"/>
    <cellStyle name="Normal 22 3" xfId="3795"/>
    <cellStyle name="Normal 22 3 2" xfId="3796"/>
    <cellStyle name="Normal 22 4" xfId="3797"/>
    <cellStyle name="Normal 23" xfId="3798"/>
    <cellStyle name="Normal 23 2" xfId="3799"/>
    <cellStyle name="Normal 23 2 2" xfId="3800"/>
    <cellStyle name="Normal 23 2 2 2" xfId="3801"/>
    <cellStyle name="Normal 23 2 3" xfId="3802"/>
    <cellStyle name="Normal 23 3" xfId="3803"/>
    <cellStyle name="Normal 23 3 2" xfId="3804"/>
    <cellStyle name="Normal 23 4" xfId="3805"/>
    <cellStyle name="Normal 24" xfId="3806"/>
    <cellStyle name="Normal 24 2" xfId="3807"/>
    <cellStyle name="Normal 24 3" xfId="3808"/>
    <cellStyle name="Normal 24 3 2" xfId="3809"/>
    <cellStyle name="Normal 24 4" xfId="3810"/>
    <cellStyle name="Normal 25" xfId="3811"/>
    <cellStyle name="Normal 25 2" xfId="3812"/>
    <cellStyle name="Normal 25 3" xfId="3813"/>
    <cellStyle name="Normal 25 3 2" xfId="3814"/>
    <cellStyle name="Normal 25 4" xfId="3815"/>
    <cellStyle name="Normal 26" xfId="3816"/>
    <cellStyle name="Normal 26 2" xfId="3817"/>
    <cellStyle name="Normal 26 3" xfId="3818"/>
    <cellStyle name="Normal 26 3 2" xfId="3819"/>
    <cellStyle name="Normal 26 4" xfId="3820"/>
    <cellStyle name="Normal 27" xfId="3821"/>
    <cellStyle name="Normal 27 2" xfId="3822"/>
    <cellStyle name="Normal 27 2 2" xfId="3823"/>
    <cellStyle name="Normal 27 2 2 2" xfId="3824"/>
    <cellStyle name="Normal 27 2 3" xfId="3825"/>
    <cellStyle name="Normal 28" xfId="3826"/>
    <cellStyle name="Normal 28 2" xfId="3827"/>
    <cellStyle name="Normal 28 2 2" xfId="3828"/>
    <cellStyle name="Normal 28 2 2 2" xfId="3829"/>
    <cellStyle name="Normal 28 2 3" xfId="3830"/>
    <cellStyle name="Normal 28 3" xfId="3831"/>
    <cellStyle name="Normal 28 3 2" xfId="3832"/>
    <cellStyle name="Normal 28 4" xfId="3833"/>
    <cellStyle name="Normal 29" xfId="3834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4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3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20</xdr:row>
      <xdr:rowOff>0</xdr:rowOff>
    </xdr:from>
    <xdr:to>
      <xdr:col>5</xdr:col>
      <xdr:colOff>666750</xdr:colOff>
      <xdr:row>25</xdr:row>
      <xdr:rowOff>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88B2FF70-2357-4D6E-A236-CA5A21E3B2DA}"/>
            </a:ext>
          </a:extLst>
        </xdr:cNvPr>
        <xdr:cNvSpPr/>
      </xdr:nvSpPr>
      <xdr:spPr>
        <a:xfrm>
          <a:off x="5566682" y="5524500"/>
          <a:ext cx="3424918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3000">
              <a:solidFill>
                <a:sysClr val="windowText" lastClr="000000"/>
              </a:solidFill>
            </a:rPr>
            <a:t>NO</a:t>
          </a:r>
          <a:r>
            <a:rPr lang="es-MX" sz="3000" baseline="0">
              <a:solidFill>
                <a:sysClr val="windowText" lastClr="000000"/>
              </a:solidFill>
            </a:rPr>
            <a:t> APLICA</a:t>
          </a:r>
          <a:endParaRPr lang="es-MX" sz="3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>
        <row r="76">
          <cell r="C76">
            <v>12440955.359999999</v>
          </cell>
          <cell r="D76">
            <v>12440955.359999999</v>
          </cell>
          <cell r="E76">
            <v>152293.93</v>
          </cell>
          <cell r="F76">
            <v>152293.93</v>
          </cell>
          <cell r="G76">
            <v>12288661.43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12288663.09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59"/>
  <sheetViews>
    <sheetView tabSelected="1" zoomScale="70" zoomScaleNormal="70" workbookViewId="0">
      <selection activeCell="A65" sqref="A65"/>
    </sheetView>
  </sheetViews>
  <sheetFormatPr baseColWidth="10" defaultColWidth="12" defaultRowHeight="12.75"/>
  <cols>
    <col min="1" max="1" width="68.5" style="49" customWidth="1"/>
    <col min="2" max="2" width="13.6640625" style="49" customWidth="1"/>
    <col min="3" max="3" width="23" style="49" customWidth="1"/>
    <col min="4" max="4" width="21" style="49" customWidth="1"/>
    <col min="5" max="6" width="19.5" style="49" bestFit="1" customWidth="1"/>
    <col min="7" max="7" width="18.1640625" style="49" bestFit="1" customWidth="1"/>
    <col min="8" max="10" width="12" style="4"/>
    <col min="11" max="16384" width="12" style="49"/>
  </cols>
  <sheetData>
    <row r="1" spans="1:7" ht="81" customHeight="1">
      <c r="A1" s="1" t="s">
        <v>0</v>
      </c>
      <c r="B1" s="2"/>
      <c r="C1" s="2"/>
      <c r="D1" s="2"/>
      <c r="E1" s="2"/>
      <c r="F1" s="2"/>
      <c r="G1" s="3"/>
    </row>
    <row r="2" spans="1:7" s="4" customFormat="1">
      <c r="A2" s="5"/>
      <c r="B2" s="6" t="s">
        <v>1</v>
      </c>
      <c r="C2" s="7"/>
      <c r="D2" s="7"/>
      <c r="E2" s="7"/>
      <c r="F2" s="8"/>
      <c r="G2" s="9" t="s">
        <v>2</v>
      </c>
    </row>
    <row r="3" spans="1:7" s="4" customFormat="1" ht="27" customHeigh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s="4" customFormat="1">
      <c r="A4" s="13"/>
      <c r="B4" s="14"/>
      <c r="C4" s="14"/>
      <c r="D4" s="14"/>
      <c r="E4" s="14"/>
      <c r="F4" s="14"/>
      <c r="G4" s="15"/>
    </row>
    <row r="5" spans="1:7" s="4" customFormat="1">
      <c r="A5" s="16" t="s">
        <v>9</v>
      </c>
      <c r="B5" s="14">
        <v>0</v>
      </c>
      <c r="C5" s="14">
        <f>[1]COG!C76</f>
        <v>12440955.359999999</v>
      </c>
      <c r="D5" s="14">
        <f>+B5+C5</f>
        <v>12440955.359999999</v>
      </c>
      <c r="E5" s="14">
        <f>[1]COG!E76</f>
        <v>152293.93</v>
      </c>
      <c r="F5" s="14">
        <f>[1]COG!F76</f>
        <v>152293.93</v>
      </c>
      <c r="G5" s="14">
        <f>+D5-E5</f>
        <v>12288661.43</v>
      </c>
    </row>
    <row r="6" spans="1:7" s="4" customFormat="1" ht="13.5" customHeight="1">
      <c r="A6" s="17" t="s">
        <v>10</v>
      </c>
      <c r="B6" s="14"/>
      <c r="C6" s="14"/>
      <c r="D6" s="14"/>
      <c r="E6" s="14"/>
      <c r="F6" s="14"/>
      <c r="G6" s="14"/>
    </row>
    <row r="7" spans="1:7" s="4" customFormat="1" ht="13.5" customHeight="1">
      <c r="A7" s="17" t="s">
        <v>11</v>
      </c>
      <c r="B7" s="14"/>
      <c r="C7" s="14"/>
      <c r="D7" s="14"/>
      <c r="E7" s="14"/>
      <c r="F7" s="14"/>
      <c r="G7" s="14"/>
    </row>
    <row r="8" spans="1:7" s="4" customFormat="1" ht="13.5" customHeight="1">
      <c r="A8" s="17" t="s">
        <v>12</v>
      </c>
      <c r="B8" s="14"/>
      <c r="C8" s="14"/>
      <c r="D8" s="14"/>
      <c r="E8" s="14"/>
      <c r="F8" s="14"/>
      <c r="G8" s="14"/>
    </row>
    <row r="9" spans="1:7" s="4" customFormat="1" ht="13.5" customHeight="1">
      <c r="A9" s="17" t="s">
        <v>13</v>
      </c>
      <c r="B9" s="14"/>
      <c r="C9" s="14"/>
      <c r="D9" s="14"/>
      <c r="E9" s="14"/>
      <c r="F9" s="14"/>
      <c r="G9" s="14"/>
    </row>
    <row r="10" spans="1:7" s="4" customFormat="1" ht="13.5" customHeight="1">
      <c r="A10" s="17" t="s">
        <v>14</v>
      </c>
      <c r="B10" s="14"/>
      <c r="C10" s="14"/>
      <c r="D10" s="14"/>
      <c r="E10" s="14"/>
      <c r="F10" s="14"/>
      <c r="G10" s="14"/>
    </row>
    <row r="11" spans="1:7" s="4" customFormat="1" ht="13.5" customHeight="1">
      <c r="A11" s="17" t="s">
        <v>15</v>
      </c>
      <c r="B11" s="14"/>
      <c r="C11" s="14"/>
      <c r="D11" s="14"/>
      <c r="E11" s="14"/>
      <c r="F11" s="14"/>
      <c r="G11" s="14"/>
    </row>
    <row r="12" spans="1:7" s="4" customFormat="1" ht="13.5" customHeight="1">
      <c r="A12" s="17" t="s">
        <v>16</v>
      </c>
      <c r="B12" s="14"/>
      <c r="C12" s="14"/>
      <c r="D12" s="14"/>
      <c r="E12" s="14"/>
      <c r="F12" s="14"/>
      <c r="G12" s="14"/>
    </row>
    <row r="13" spans="1:7" s="4" customFormat="1">
      <c r="A13" s="17"/>
      <c r="B13" s="18"/>
      <c r="C13" s="18"/>
      <c r="D13" s="18"/>
      <c r="E13" s="18"/>
      <c r="F13" s="18"/>
      <c r="G13" s="18"/>
    </row>
    <row r="14" spans="1:7" s="4" customFormat="1">
      <c r="A14" s="19" t="s">
        <v>17</v>
      </c>
      <c r="B14" s="20">
        <f>+B10+B9+B8+B7+B6+B5</f>
        <v>0</v>
      </c>
      <c r="C14" s="20">
        <f>+C10+C9+C8+C7+C6+C5</f>
        <v>12440955.359999999</v>
      </c>
      <c r="D14" s="20">
        <f>+B14+C14</f>
        <v>12440955.359999999</v>
      </c>
      <c r="E14" s="20">
        <f>+E10+E9+E8+E7+E6+E5</f>
        <v>152293.93</v>
      </c>
      <c r="F14" s="20">
        <f>+F10+F9+F8+F7+F6+F5</f>
        <v>152293.93</v>
      </c>
      <c r="G14" s="20">
        <f>+D14-E14</f>
        <v>12288661.43</v>
      </c>
    </row>
    <row r="15" spans="1:7" s="4" customFormat="1">
      <c r="A15" s="21"/>
      <c r="B15" s="21"/>
      <c r="C15" s="21"/>
      <c r="D15" s="21"/>
      <c r="E15" s="21"/>
      <c r="F15" s="21"/>
      <c r="G15" s="21"/>
    </row>
    <row r="16" spans="1:7" s="4" customFormat="1">
      <c r="A16" s="21"/>
      <c r="B16" s="21"/>
      <c r="C16" s="21"/>
      <c r="D16" s="21"/>
      <c r="E16" s="21"/>
      <c r="F16" s="21"/>
      <c r="G16" s="21"/>
    </row>
    <row r="17" spans="1:7" ht="92.25" customHeight="1">
      <c r="A17" s="1" t="s">
        <v>0</v>
      </c>
      <c r="B17" s="2"/>
      <c r="C17" s="2"/>
      <c r="D17" s="2"/>
      <c r="E17" s="2"/>
      <c r="F17" s="2"/>
      <c r="G17" s="3"/>
    </row>
    <row r="18" spans="1:7">
      <c r="A18" s="22"/>
      <c r="B18" s="23" t="s">
        <v>18</v>
      </c>
      <c r="C18" s="24"/>
      <c r="D18" s="24"/>
      <c r="E18" s="24"/>
      <c r="F18" s="25"/>
      <c r="G18" s="26" t="s">
        <v>2</v>
      </c>
    </row>
    <row r="19" spans="1:7" ht="25.5">
      <c r="A19" s="27" t="s">
        <v>3</v>
      </c>
      <c r="B19" s="28" t="s">
        <v>4</v>
      </c>
      <c r="C19" s="28" t="s">
        <v>5</v>
      </c>
      <c r="D19" s="28" t="s">
        <v>6</v>
      </c>
      <c r="E19" s="28" t="s">
        <v>7</v>
      </c>
      <c r="F19" s="28" t="s">
        <v>8</v>
      </c>
      <c r="G19" s="29"/>
    </row>
    <row r="20" spans="1:7" s="4" customFormat="1">
      <c r="A20" s="30"/>
      <c r="B20" s="31"/>
      <c r="C20" s="31"/>
      <c r="D20" s="31"/>
      <c r="E20" s="31"/>
      <c r="F20" s="31"/>
      <c r="G20" s="31"/>
    </row>
    <row r="21" spans="1:7" s="4" customFormat="1">
      <c r="A21" s="17" t="s">
        <v>19</v>
      </c>
      <c r="B21" s="32">
        <v>0</v>
      </c>
      <c r="C21" s="32">
        <v>0</v>
      </c>
      <c r="D21" s="32">
        <f>B21+C21</f>
        <v>0</v>
      </c>
      <c r="E21" s="32">
        <v>0</v>
      </c>
      <c r="F21" s="32">
        <v>0</v>
      </c>
      <c r="G21" s="32">
        <f>D21-E21</f>
        <v>0</v>
      </c>
    </row>
    <row r="22" spans="1:7" s="4" customFormat="1">
      <c r="A22" s="17" t="s">
        <v>20</v>
      </c>
      <c r="B22" s="32">
        <v>0</v>
      </c>
      <c r="C22" s="32">
        <v>0</v>
      </c>
      <c r="D22" s="32"/>
      <c r="E22" s="32"/>
      <c r="F22" s="32">
        <v>0</v>
      </c>
      <c r="G22" s="32">
        <f>D22-E22</f>
        <v>0</v>
      </c>
    </row>
    <row r="23" spans="1:7" s="4" customFormat="1">
      <c r="A23" s="17" t="s">
        <v>21</v>
      </c>
      <c r="B23" s="32">
        <v>0</v>
      </c>
      <c r="C23" s="32">
        <v>0</v>
      </c>
      <c r="D23" s="32">
        <f>B23+C23</f>
        <v>0</v>
      </c>
      <c r="E23" s="32">
        <v>0</v>
      </c>
      <c r="F23" s="32">
        <v>0</v>
      </c>
      <c r="G23" s="32">
        <f>D23-E23</f>
        <v>0</v>
      </c>
    </row>
    <row r="24" spans="1:7" s="4" customFormat="1">
      <c r="A24" s="17" t="s">
        <v>22</v>
      </c>
      <c r="B24" s="32">
        <v>0</v>
      </c>
      <c r="C24" s="32">
        <v>0</v>
      </c>
      <c r="D24" s="32">
        <f>B24+C24</f>
        <v>0</v>
      </c>
      <c r="E24" s="32">
        <v>0</v>
      </c>
      <c r="F24" s="32">
        <v>0</v>
      </c>
      <c r="G24" s="32">
        <f>D24-E24</f>
        <v>0</v>
      </c>
    </row>
    <row r="25" spans="1:7" s="4" customFormat="1">
      <c r="A25" s="33"/>
      <c r="B25" s="34"/>
      <c r="C25" s="34"/>
      <c r="D25" s="34"/>
      <c r="E25" s="34"/>
      <c r="F25" s="34"/>
      <c r="G25" s="34"/>
    </row>
    <row r="26" spans="1:7" s="4" customFormat="1">
      <c r="A26" s="19" t="s">
        <v>17</v>
      </c>
      <c r="B26" s="20">
        <f>+B21+B22+B23+B24</f>
        <v>0</v>
      </c>
      <c r="C26" s="20">
        <f>+C21+C22+C23+C24</f>
        <v>0</v>
      </c>
      <c r="D26" s="20">
        <f>SUM(D21:D24)</f>
        <v>0</v>
      </c>
      <c r="E26" s="20">
        <f>+E21+E22+E23+E24</f>
        <v>0</v>
      </c>
      <c r="F26" s="20">
        <f>+F21+F22+F23+F24</f>
        <v>0</v>
      </c>
      <c r="G26" s="20">
        <f>SUM(G21:G24)</f>
        <v>0</v>
      </c>
    </row>
    <row r="27" spans="1:7" s="4" customFormat="1">
      <c r="A27" s="35"/>
      <c r="B27" s="36"/>
      <c r="C27" s="36"/>
      <c r="D27" s="36"/>
      <c r="E27" s="36"/>
      <c r="F27" s="36"/>
      <c r="G27" s="36"/>
    </row>
    <row r="28" spans="1:7" s="4" customFormat="1">
      <c r="A28" s="37"/>
      <c r="B28" s="38"/>
      <c r="C28" s="38"/>
      <c r="D28" s="38"/>
      <c r="E28" s="38"/>
      <c r="F28" s="38"/>
      <c r="G28" s="38"/>
    </row>
    <row r="29" spans="1:7" s="4" customFormat="1" ht="82.5" customHeight="1">
      <c r="A29" s="1" t="s">
        <v>0</v>
      </c>
      <c r="B29" s="2"/>
      <c r="C29" s="2"/>
      <c r="D29" s="2"/>
      <c r="E29" s="2"/>
      <c r="F29" s="2"/>
      <c r="G29" s="3"/>
    </row>
    <row r="30" spans="1:7">
      <c r="A30" s="39"/>
      <c r="B30" s="40" t="s">
        <v>18</v>
      </c>
      <c r="C30" s="40"/>
      <c r="D30" s="40"/>
      <c r="E30" s="40"/>
      <c r="F30" s="40"/>
      <c r="G30" s="40" t="s">
        <v>2</v>
      </c>
    </row>
    <row r="31" spans="1:7" ht="25.5">
      <c r="A31" s="41" t="s">
        <v>3</v>
      </c>
      <c r="B31" s="42" t="s">
        <v>4</v>
      </c>
      <c r="C31" s="42" t="s">
        <v>5</v>
      </c>
      <c r="D31" s="42" t="s">
        <v>6</v>
      </c>
      <c r="E31" s="42" t="s">
        <v>7</v>
      </c>
      <c r="F31" s="42" t="s">
        <v>8</v>
      </c>
      <c r="G31" s="40"/>
    </row>
    <row r="32" spans="1:7" s="4" customFormat="1">
      <c r="A32" s="30"/>
      <c r="B32" s="31"/>
      <c r="C32" s="31"/>
      <c r="D32" s="31"/>
      <c r="E32" s="31"/>
      <c r="F32" s="31"/>
      <c r="G32" s="31"/>
    </row>
    <row r="33" spans="1:7" s="4" customFormat="1" ht="25.5">
      <c r="A33" s="43" t="s">
        <v>23</v>
      </c>
      <c r="B33" s="32">
        <v>0</v>
      </c>
      <c r="C33" s="32">
        <f>C5</f>
        <v>12440955.359999999</v>
      </c>
      <c r="D33" s="32">
        <f>D5</f>
        <v>12440955.359999999</v>
      </c>
      <c r="E33" s="32">
        <f>E5</f>
        <v>152293.93</v>
      </c>
      <c r="F33" s="32">
        <f>F5</f>
        <v>152293.93</v>
      </c>
      <c r="G33" s="32">
        <f>D33-E33</f>
        <v>12288661.43</v>
      </c>
    </row>
    <row r="34" spans="1:7" s="4" customFormat="1">
      <c r="A34" s="43"/>
      <c r="B34" s="32"/>
      <c r="C34" s="32"/>
      <c r="D34" s="32"/>
      <c r="E34" s="32"/>
      <c r="F34" s="32"/>
      <c r="G34" s="32"/>
    </row>
    <row r="35" spans="1:7" s="4" customFormat="1">
      <c r="A35" s="43" t="s">
        <v>24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s="4" customFormat="1">
      <c r="A36" s="43"/>
      <c r="B36" s="32"/>
      <c r="C36" s="32"/>
      <c r="D36" s="32"/>
      <c r="E36" s="32"/>
      <c r="F36" s="32"/>
      <c r="G36" s="32"/>
    </row>
    <row r="37" spans="1:7" s="4" customFormat="1" ht="25.5">
      <c r="A37" s="43" t="s">
        <v>25</v>
      </c>
      <c r="B37" s="32">
        <v>0</v>
      </c>
      <c r="C37" s="32">
        <v>0</v>
      </c>
      <c r="D37" s="32">
        <f>B37+C37</f>
        <v>0</v>
      </c>
      <c r="E37" s="32">
        <v>0</v>
      </c>
      <c r="F37" s="32">
        <v>0</v>
      </c>
      <c r="G37" s="32">
        <f>D37-E37</f>
        <v>0</v>
      </c>
    </row>
    <row r="38" spans="1:7" s="4" customFormat="1">
      <c r="A38" s="43"/>
      <c r="B38" s="32"/>
      <c r="C38" s="32"/>
      <c r="D38" s="32"/>
      <c r="E38" s="32"/>
      <c r="F38" s="32"/>
      <c r="G38" s="32"/>
    </row>
    <row r="39" spans="1:7" s="4" customFormat="1" ht="25.5">
      <c r="A39" s="43" t="s">
        <v>26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f>D39-E39</f>
        <v>0</v>
      </c>
    </row>
    <row r="40" spans="1:7" s="4" customFormat="1">
      <c r="A40" s="43"/>
      <c r="B40" s="32"/>
      <c r="C40" s="32"/>
      <c r="D40" s="32"/>
      <c r="E40" s="32"/>
      <c r="F40" s="32"/>
      <c r="G40" s="32"/>
    </row>
    <row r="41" spans="1:7" s="4" customFormat="1" ht="25.5">
      <c r="A41" s="43" t="s">
        <v>27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f>D41-E41</f>
        <v>0</v>
      </c>
    </row>
    <row r="42" spans="1:7" s="4" customFormat="1">
      <c r="A42" s="43"/>
      <c r="B42" s="32"/>
      <c r="C42" s="32"/>
      <c r="D42" s="32"/>
      <c r="E42" s="32"/>
      <c r="F42" s="32"/>
      <c r="G42" s="32"/>
    </row>
    <row r="43" spans="1:7" s="4" customFormat="1" ht="25.5">
      <c r="A43" s="43" t="s">
        <v>28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f>D43-E43</f>
        <v>0</v>
      </c>
    </row>
    <row r="44" spans="1:7" s="4" customFormat="1">
      <c r="A44" s="43"/>
      <c r="B44" s="32"/>
      <c r="C44" s="32"/>
      <c r="D44" s="32"/>
      <c r="E44" s="32"/>
      <c r="F44" s="32"/>
      <c r="G44" s="32"/>
    </row>
    <row r="45" spans="1:7" s="4" customFormat="1" ht="25.5">
      <c r="A45" s="43" t="s">
        <v>29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f>D45-E45</f>
        <v>0</v>
      </c>
    </row>
    <row r="46" spans="1:7" s="4" customFormat="1">
      <c r="A46" s="43"/>
      <c r="B46" s="32"/>
      <c r="C46" s="32"/>
      <c r="D46" s="32"/>
      <c r="E46" s="32"/>
      <c r="F46" s="32"/>
      <c r="G46" s="32"/>
    </row>
    <row r="47" spans="1:7" s="4" customFormat="1">
      <c r="A47" s="43" t="s">
        <v>30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 spans="1:7" s="4" customFormat="1">
      <c r="A48" s="44"/>
      <c r="B48" s="34"/>
      <c r="C48" s="34"/>
      <c r="D48" s="34"/>
      <c r="E48" s="34"/>
      <c r="F48" s="34"/>
      <c r="G48" s="34"/>
    </row>
    <row r="49" spans="1:7" s="4" customFormat="1">
      <c r="A49" s="45" t="s">
        <v>17</v>
      </c>
      <c r="B49" s="20">
        <f t="shared" ref="B49:G49" si="0">SUM(B33:B45)</f>
        <v>0</v>
      </c>
      <c r="C49" s="20">
        <f t="shared" si="0"/>
        <v>12440955.359999999</v>
      </c>
      <c r="D49" s="20">
        <f t="shared" si="0"/>
        <v>12440955.359999999</v>
      </c>
      <c r="E49" s="20">
        <f t="shared" si="0"/>
        <v>152293.93</v>
      </c>
      <c r="F49" s="20">
        <f t="shared" si="0"/>
        <v>152293.93</v>
      </c>
      <c r="G49" s="20">
        <f t="shared" si="0"/>
        <v>12288661.43</v>
      </c>
    </row>
    <row r="50" spans="1:7" s="4" customFormat="1">
      <c r="A50" s="46" t="s">
        <v>31</v>
      </c>
    </row>
    <row r="51" spans="1:7" s="4" customFormat="1">
      <c r="A51" s="46"/>
    </row>
    <row r="52" spans="1:7" s="4" customFormat="1">
      <c r="A52" s="46"/>
    </row>
    <row r="53" spans="1:7" s="4" customFormat="1">
      <c r="A53" s="46"/>
    </row>
    <row r="54" spans="1:7" s="4" customFormat="1"/>
    <row r="55" spans="1:7" s="4" customFormat="1">
      <c r="A55" s="4" t="str">
        <f>[2]Hoja2!A1</f>
        <v>Ing. Marisol Suárez Correa</v>
      </c>
      <c r="C55" s="4" t="str">
        <f>[2]Hoja2!C1</f>
        <v xml:space="preserve">C.P. Juan  Lara Centerno </v>
      </c>
    </row>
    <row r="56" spans="1:7" s="4" customFormat="1">
      <c r="A56" s="4" t="str">
        <f>[2]Hoja2!A2</f>
        <v>Presidenta Suplente del Comité</v>
      </c>
      <c r="C56" s="4" t="str">
        <f>[2]Hoja2!C2</f>
        <v xml:space="preserve">Dirección de Control y Seguimiento de Fideicomisos </v>
      </c>
    </row>
    <row r="57" spans="1:7" s="4" customFormat="1">
      <c r="A57" s="47"/>
      <c r="B57" s="48"/>
      <c r="C57" s="47"/>
      <c r="D57" s="47"/>
      <c r="E57" s="47"/>
    </row>
    <row r="58" spans="1:7" hidden="1">
      <c r="C58" s="50">
        <f>[1]COG!C76</f>
        <v>12440955.359999999</v>
      </c>
      <c r="D58" s="50">
        <f>[1]COG!D76</f>
        <v>12440955.359999999</v>
      </c>
      <c r="E58" s="50">
        <f>[1]COG!E76</f>
        <v>152293.93</v>
      </c>
      <c r="F58" s="50">
        <f>[1]COG!F76</f>
        <v>152293.93</v>
      </c>
      <c r="G58" s="50">
        <f>[1]COG!G76</f>
        <v>12288661.43</v>
      </c>
    </row>
    <row r="59" spans="1:7" hidden="1">
      <c r="C59" s="50">
        <f>+C49-C58</f>
        <v>0</v>
      </c>
      <c r="D59" s="50">
        <f>+D49-D58</f>
        <v>0</v>
      </c>
      <c r="E59" s="50">
        <f>+E49-E58</f>
        <v>0</v>
      </c>
      <c r="F59" s="50">
        <f>+F49-F58</f>
        <v>0</v>
      </c>
      <c r="G59" s="50">
        <f>+G49-G58</f>
        <v>0</v>
      </c>
    </row>
  </sheetData>
  <mergeCells count="7">
    <mergeCell ref="A1:G1"/>
    <mergeCell ref="G2:G3"/>
    <mergeCell ref="A17:G17"/>
    <mergeCell ref="G18:G19"/>
    <mergeCell ref="A29:G29"/>
    <mergeCell ref="B30:F30"/>
    <mergeCell ref="G30:G31"/>
  </mergeCells>
  <pageMargins left="0.64" right="0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2025-04-09T20:16:59Z</dcterms:created>
  <dcterms:modified xsi:type="dcterms:W3CDTF">2025-04-09T20:17:24Z</dcterms:modified>
</cp:coreProperties>
</file>