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1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1'!$A$1:$F$94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91" i="1"/>
  <c r="A91"/>
  <c r="D90"/>
  <c r="A90"/>
  <c r="F79"/>
  <c r="F75"/>
  <c r="E75"/>
  <c r="F68"/>
  <c r="E68"/>
  <c r="F63"/>
  <c r="E63"/>
  <c r="E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F47" s="1"/>
  <c r="F59" s="1"/>
  <c r="F81" s="1"/>
  <c r="E23"/>
  <c r="F19"/>
  <c r="E19"/>
  <c r="C17"/>
  <c r="B13"/>
  <c r="F9"/>
  <c r="E9"/>
  <c r="H9" s="1"/>
  <c r="C9"/>
  <c r="C47" s="1"/>
  <c r="C62" s="1"/>
  <c r="B9"/>
  <c r="B47" s="1"/>
  <c r="B62" s="1"/>
  <c r="E101" l="1"/>
  <c r="E47"/>
  <c r="E59" s="1"/>
  <c r="E81" s="1"/>
  <c r="E97" s="1"/>
</calcChain>
</file>

<file path=xl/sharedStrings.xml><?xml version="1.0" encoding="utf-8"?>
<sst xmlns="http://schemas.openxmlformats.org/spreadsheetml/2006/main" count="137" uniqueCount="135">
  <si>
    <t>Formato 1 Estado de Situación Financiera Detallado - LDF</t>
  </si>
  <si>
    <t>Fidecomiso a Alianza para el Campo de Guanajuato &lt;&lt;ALCAMPO&gt;&gt;</t>
  </si>
  <si>
    <t>Estado de Situación Financiera Detallado - LDF</t>
  </si>
  <si>
    <t>Al 31 de Diciembre de 2024 y al 30 de Junio del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</si>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</sst>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0" applyNumberFormat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14" xfId="0" applyBorder="1" applyAlignment="1">
      <alignment horizontal="left" vertical="center" indent="5"/>
    </xf>
    <xf numFmtId="3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</cellXfs>
  <cellStyles count="11">
    <cellStyle name="Millares 17 3" xfId="1"/>
    <cellStyle name="Normal" xfId="0" builtinId="0"/>
    <cellStyle name="Normal 17 6 2 2" xfId="2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  <cellStyle name="Normal 3 9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101"/>
  <sheetViews>
    <sheetView showGridLines="0" tabSelected="1" zoomScale="90" zoomScaleNormal="90" workbookViewId="0">
      <selection activeCell="A13" sqref="A13"/>
    </sheetView>
  </sheetViews>
  <sheetFormatPr baseColWidth="10" defaultColWidth="12.5703125" defaultRowHeight="15"/>
  <cols>
    <col min="1" max="1" width="110.140625" customWidth="1"/>
    <col min="2" max="3" width="17.5703125" customWidth="1"/>
    <col min="4" max="4" width="112.7109375" bestFit="1" customWidth="1"/>
    <col min="5" max="6" width="17.5703125" customWidth="1"/>
  </cols>
  <sheetData>
    <row r="1" spans="1:8" ht="40.9" customHeight="1">
      <c r="A1" s="1" t="s">
        <v>0</v>
      </c>
      <c r="B1" s="2"/>
      <c r="C1" s="2"/>
      <c r="D1" s="2"/>
      <c r="E1" s="2"/>
      <c r="F1" s="3"/>
    </row>
    <row r="2" spans="1:8" ht="15" customHeight="1">
      <c r="A2" s="4" t="s">
        <v>1</v>
      </c>
      <c r="B2" s="5"/>
      <c r="C2" s="5"/>
      <c r="D2" s="5"/>
      <c r="E2" s="5"/>
      <c r="F2" s="6"/>
    </row>
    <row r="3" spans="1:8" ht="15" customHeight="1">
      <c r="A3" s="7" t="s">
        <v>2</v>
      </c>
      <c r="B3" s="8"/>
      <c r="C3" s="8"/>
      <c r="D3" s="8"/>
      <c r="E3" s="8"/>
      <c r="F3" s="9"/>
    </row>
    <row r="4" spans="1:8" ht="12.95" customHeight="1">
      <c r="A4" s="7" t="s">
        <v>3</v>
      </c>
      <c r="B4" s="8"/>
      <c r="C4" s="8"/>
      <c r="D4" s="8"/>
      <c r="E4" s="8"/>
      <c r="F4" s="9"/>
    </row>
    <row r="5" spans="1:8" ht="12.95" customHeight="1">
      <c r="A5" s="10" t="s">
        <v>4</v>
      </c>
      <c r="B5" s="11"/>
      <c r="C5" s="11"/>
      <c r="D5" s="11"/>
      <c r="E5" s="11"/>
      <c r="F5" s="12"/>
    </row>
    <row r="6" spans="1:8" ht="57.75" customHeight="1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8" ht="12.95" customHeight="1">
      <c r="A7" s="17" t="s">
        <v>9</v>
      </c>
      <c r="B7" s="18"/>
      <c r="C7" s="18"/>
      <c r="D7" s="17" t="s">
        <v>10</v>
      </c>
      <c r="E7" s="18"/>
      <c r="F7" s="18"/>
    </row>
    <row r="8" spans="1:8">
      <c r="A8" s="19" t="s">
        <v>11</v>
      </c>
      <c r="B8" s="20"/>
      <c r="C8" s="20"/>
      <c r="D8" s="19" t="s">
        <v>12</v>
      </c>
      <c r="E8" s="20"/>
      <c r="F8" s="20"/>
    </row>
    <row r="9" spans="1:8">
      <c r="A9" s="21" t="s">
        <v>13</v>
      </c>
      <c r="B9" s="22">
        <f>SUM(B10:B16)</f>
        <v>20520157.93</v>
      </c>
      <c r="C9" s="22">
        <f>SUM(C10:C16)</f>
        <v>8278984.5599999987</v>
      </c>
      <c r="D9" s="21" t="s">
        <v>14</v>
      </c>
      <c r="E9" s="22">
        <f>SUM(E10:E18)</f>
        <v>223859.88</v>
      </c>
      <c r="F9" s="22">
        <f>SUM(F10:F18)</f>
        <v>292093.44</v>
      </c>
      <c r="G9" s="23">
        <v>223859.88</v>
      </c>
      <c r="H9" s="23">
        <f>+G9-E9</f>
        <v>0</v>
      </c>
    </row>
    <row r="10" spans="1:8">
      <c r="A10" s="24" t="s">
        <v>15</v>
      </c>
      <c r="B10" s="22">
        <v>0</v>
      </c>
      <c r="C10" s="22">
        <v>0</v>
      </c>
      <c r="D10" s="24" t="s">
        <v>16</v>
      </c>
      <c r="E10" s="22">
        <v>167505.45000000001</v>
      </c>
      <c r="F10" s="22">
        <v>173645.78</v>
      </c>
      <c r="G10" s="23"/>
    </row>
    <row r="11" spans="1:8">
      <c r="A11" s="24" t="s">
        <v>17</v>
      </c>
      <c r="B11" s="22">
        <v>281.68</v>
      </c>
      <c r="C11" s="22">
        <v>4.01</v>
      </c>
      <c r="D11" s="24" t="s">
        <v>18</v>
      </c>
      <c r="E11" s="22">
        <v>0</v>
      </c>
      <c r="F11" s="22">
        <v>0</v>
      </c>
      <c r="G11" s="23"/>
    </row>
    <row r="12" spans="1:8">
      <c r="A12" s="24" t="s">
        <v>19</v>
      </c>
      <c r="B12" s="22">
        <v>0</v>
      </c>
      <c r="C12" s="22">
        <v>0</v>
      </c>
      <c r="D12" s="24" t="s">
        <v>20</v>
      </c>
      <c r="E12" s="22">
        <v>0</v>
      </c>
      <c r="F12" s="22">
        <v>0</v>
      </c>
      <c r="G12" s="23"/>
    </row>
    <row r="13" spans="1:8">
      <c r="A13" s="24" t="s">
        <v>21</v>
      </c>
      <c r="B13" s="22">
        <f>20438059.57+81816.68</f>
        <v>20519876.25</v>
      </c>
      <c r="C13" s="22">
        <v>8278980.5499999989</v>
      </c>
      <c r="D13" s="24" t="s">
        <v>22</v>
      </c>
      <c r="E13" s="22">
        <v>0</v>
      </c>
      <c r="F13" s="22">
        <v>0</v>
      </c>
      <c r="G13" s="23"/>
    </row>
    <row r="14" spans="1:8">
      <c r="A14" s="24" t="s">
        <v>23</v>
      </c>
      <c r="B14" s="22">
        <v>0</v>
      </c>
      <c r="C14" s="22">
        <v>0</v>
      </c>
      <c r="D14" s="24" t="s">
        <v>24</v>
      </c>
      <c r="E14" s="22">
        <v>0</v>
      </c>
      <c r="F14" s="22">
        <v>0</v>
      </c>
      <c r="G14" s="23"/>
    </row>
    <row r="15" spans="1:8">
      <c r="A15" s="24" t="s">
        <v>25</v>
      </c>
      <c r="B15" s="22">
        <v>0</v>
      </c>
      <c r="C15" s="22">
        <v>0</v>
      </c>
      <c r="D15" s="24" t="s">
        <v>26</v>
      </c>
      <c r="E15" s="22">
        <v>0</v>
      </c>
      <c r="F15" s="22">
        <v>0</v>
      </c>
      <c r="G15" s="23"/>
    </row>
    <row r="16" spans="1:8">
      <c r="A16" s="24" t="s">
        <v>27</v>
      </c>
      <c r="B16" s="22">
        <v>0</v>
      </c>
      <c r="C16" s="22">
        <v>0</v>
      </c>
      <c r="D16" s="24" t="s">
        <v>28</v>
      </c>
      <c r="E16" s="22">
        <v>56354.43</v>
      </c>
      <c r="F16" s="22">
        <v>118447.66</v>
      </c>
      <c r="G16" s="23"/>
    </row>
    <row r="17" spans="1:7">
      <c r="A17" s="21" t="s">
        <v>29</v>
      </c>
      <c r="B17" s="22">
        <v>0</v>
      </c>
      <c r="C17" s="22">
        <f>SUM(C18:C24)</f>
        <v>0</v>
      </c>
      <c r="D17" s="24" t="s">
        <v>30</v>
      </c>
      <c r="E17" s="22">
        <v>0</v>
      </c>
      <c r="F17" s="22">
        <v>0</v>
      </c>
      <c r="G17" s="23"/>
    </row>
    <row r="18" spans="1:7">
      <c r="A18" s="24" t="s">
        <v>31</v>
      </c>
      <c r="B18" s="22">
        <v>0</v>
      </c>
      <c r="C18" s="22">
        <v>0</v>
      </c>
      <c r="D18" s="24" t="s">
        <v>32</v>
      </c>
      <c r="E18" s="22">
        <v>0</v>
      </c>
      <c r="F18" s="22">
        <v>0</v>
      </c>
      <c r="G18" s="23"/>
    </row>
    <row r="19" spans="1:7">
      <c r="A19" s="24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  <c r="G19" s="23"/>
    </row>
    <row r="20" spans="1:7">
      <c r="A20" s="24" t="s">
        <v>35</v>
      </c>
      <c r="B20" s="22">
        <v>0</v>
      </c>
      <c r="C20" s="22">
        <v>0</v>
      </c>
      <c r="D20" s="24" t="s">
        <v>36</v>
      </c>
      <c r="E20" s="22">
        <v>0</v>
      </c>
      <c r="F20" s="22">
        <v>0</v>
      </c>
      <c r="G20" s="23"/>
    </row>
    <row r="21" spans="1:7">
      <c r="A21" s="24" t="s">
        <v>37</v>
      </c>
      <c r="B21" s="22">
        <v>0</v>
      </c>
      <c r="C21" s="22">
        <v>0</v>
      </c>
      <c r="D21" s="24" t="s">
        <v>38</v>
      </c>
      <c r="E21" s="22">
        <v>0</v>
      </c>
      <c r="F21" s="22">
        <v>0</v>
      </c>
      <c r="G21" s="23"/>
    </row>
    <row r="22" spans="1:7">
      <c r="A22" s="24" t="s">
        <v>39</v>
      </c>
      <c r="B22" s="22">
        <v>0</v>
      </c>
      <c r="C22" s="22">
        <v>0</v>
      </c>
      <c r="D22" s="24" t="s">
        <v>40</v>
      </c>
      <c r="E22" s="22">
        <v>0</v>
      </c>
      <c r="F22" s="22">
        <v>0</v>
      </c>
      <c r="G22" s="23"/>
    </row>
    <row r="23" spans="1:7">
      <c r="A23" s="24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  <c r="G23" s="23"/>
    </row>
    <row r="24" spans="1:7">
      <c r="A24" s="24" t="s">
        <v>43</v>
      </c>
      <c r="B24" s="22">
        <v>0</v>
      </c>
      <c r="C24" s="22">
        <v>0</v>
      </c>
      <c r="D24" s="24" t="s">
        <v>44</v>
      </c>
      <c r="E24" s="22">
        <v>0</v>
      </c>
      <c r="F24" s="22">
        <v>0</v>
      </c>
      <c r="G24" s="23"/>
    </row>
    <row r="25" spans="1:7">
      <c r="A25" s="21" t="s">
        <v>45</v>
      </c>
      <c r="B25" s="22">
        <f>SUM(B26:B30)</f>
        <v>0</v>
      </c>
      <c r="C25" s="22">
        <f>SUM(C26:C30)</f>
        <v>0</v>
      </c>
      <c r="D25" s="24" t="s">
        <v>46</v>
      </c>
      <c r="E25" s="22">
        <v>0</v>
      </c>
      <c r="F25" s="22">
        <v>0</v>
      </c>
      <c r="G25" s="23"/>
    </row>
    <row r="26" spans="1:7">
      <c r="A26" s="24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  <c r="G26" s="23"/>
    </row>
    <row r="27" spans="1:7">
      <c r="A27" s="24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  <c r="G27" s="23"/>
    </row>
    <row r="28" spans="1:7">
      <c r="A28" s="24" t="s">
        <v>51</v>
      </c>
      <c r="B28" s="22">
        <v>0</v>
      </c>
      <c r="C28" s="22">
        <v>0</v>
      </c>
      <c r="D28" s="24" t="s">
        <v>52</v>
      </c>
      <c r="E28" s="22">
        <v>0</v>
      </c>
      <c r="F28" s="22">
        <v>0</v>
      </c>
      <c r="G28" s="23"/>
    </row>
    <row r="29" spans="1:7">
      <c r="A29" s="24" t="s">
        <v>53</v>
      </c>
      <c r="B29" s="22">
        <v>0</v>
      </c>
      <c r="C29" s="22">
        <v>0</v>
      </c>
      <c r="D29" s="24" t="s">
        <v>54</v>
      </c>
      <c r="E29" s="22">
        <v>0</v>
      </c>
      <c r="F29" s="22">
        <v>0</v>
      </c>
      <c r="G29" s="23"/>
    </row>
    <row r="30" spans="1:7">
      <c r="A30" s="24" t="s">
        <v>55</v>
      </c>
      <c r="B30" s="22">
        <v>0</v>
      </c>
      <c r="C30" s="22">
        <v>0</v>
      </c>
      <c r="D30" s="24" t="s">
        <v>56</v>
      </c>
      <c r="E30" s="22">
        <v>0</v>
      </c>
      <c r="F30" s="22">
        <v>0</v>
      </c>
      <c r="G30" s="23"/>
    </row>
    <row r="31" spans="1:7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  <c r="G31" s="23"/>
    </row>
    <row r="32" spans="1:7">
      <c r="A32" s="24" t="s">
        <v>59</v>
      </c>
      <c r="B32" s="22">
        <v>0</v>
      </c>
      <c r="C32" s="22">
        <v>0</v>
      </c>
      <c r="D32" s="24" t="s">
        <v>60</v>
      </c>
      <c r="E32" s="22">
        <v>0</v>
      </c>
      <c r="F32" s="22">
        <v>0</v>
      </c>
      <c r="G32" s="23"/>
    </row>
    <row r="33" spans="1:7" ht="14.45" customHeight="1">
      <c r="A33" s="24" t="s">
        <v>61</v>
      </c>
      <c r="B33" s="22">
        <v>0</v>
      </c>
      <c r="C33" s="22">
        <v>0</v>
      </c>
      <c r="D33" s="24" t="s">
        <v>62</v>
      </c>
      <c r="E33" s="22">
        <v>0</v>
      </c>
      <c r="F33" s="22">
        <v>0</v>
      </c>
      <c r="G33" s="23"/>
    </row>
    <row r="34" spans="1:7" ht="14.45" customHeight="1">
      <c r="A34" s="24" t="s">
        <v>63</v>
      </c>
      <c r="B34" s="22">
        <v>0</v>
      </c>
      <c r="C34" s="22">
        <v>0</v>
      </c>
      <c r="D34" s="24" t="s">
        <v>64</v>
      </c>
      <c r="E34" s="22">
        <v>0</v>
      </c>
      <c r="F34" s="22">
        <v>0</v>
      </c>
      <c r="G34" s="23"/>
    </row>
    <row r="35" spans="1:7" ht="14.45" customHeight="1">
      <c r="A35" s="24" t="s">
        <v>65</v>
      </c>
      <c r="B35" s="22">
        <v>0</v>
      </c>
      <c r="C35" s="22">
        <v>0</v>
      </c>
      <c r="D35" s="24" t="s">
        <v>66</v>
      </c>
      <c r="E35" s="22">
        <v>0</v>
      </c>
      <c r="F35" s="22">
        <v>0</v>
      </c>
      <c r="G35" s="23"/>
    </row>
    <row r="36" spans="1:7" ht="14.45" customHeight="1">
      <c r="A36" s="24" t="s">
        <v>67</v>
      </c>
      <c r="B36" s="22">
        <v>0</v>
      </c>
      <c r="C36" s="22">
        <v>0</v>
      </c>
      <c r="D36" s="24" t="s">
        <v>68</v>
      </c>
      <c r="E36" s="22">
        <v>0</v>
      </c>
      <c r="F36" s="22">
        <v>0</v>
      </c>
      <c r="G36" s="23"/>
    </row>
    <row r="37" spans="1:7" ht="14.45" customHeight="1">
      <c r="A37" s="21" t="s">
        <v>69</v>
      </c>
      <c r="B37" s="22">
        <v>0</v>
      </c>
      <c r="C37" s="22">
        <v>0</v>
      </c>
      <c r="D37" s="24" t="s">
        <v>70</v>
      </c>
      <c r="E37" s="22">
        <v>0</v>
      </c>
      <c r="F37" s="22">
        <v>0</v>
      </c>
      <c r="G37" s="23"/>
    </row>
    <row r="38" spans="1:7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  <c r="G38" s="23"/>
    </row>
    <row r="39" spans="1:7">
      <c r="A39" s="24" t="s">
        <v>73</v>
      </c>
      <c r="B39" s="22">
        <v>0</v>
      </c>
      <c r="C39" s="22">
        <v>0</v>
      </c>
      <c r="D39" s="24" t="s">
        <v>74</v>
      </c>
      <c r="E39" s="22">
        <v>0</v>
      </c>
      <c r="F39" s="22">
        <v>0</v>
      </c>
      <c r="G39" s="23"/>
    </row>
    <row r="40" spans="1:7">
      <c r="A40" s="24" t="s">
        <v>75</v>
      </c>
      <c r="B40" s="22">
        <v>0</v>
      </c>
      <c r="C40" s="22">
        <v>0</v>
      </c>
      <c r="D40" s="24" t="s">
        <v>76</v>
      </c>
      <c r="E40" s="22">
        <v>0</v>
      </c>
      <c r="F40" s="22">
        <v>0</v>
      </c>
      <c r="G40" s="23"/>
    </row>
    <row r="41" spans="1:7">
      <c r="A41" s="21" t="s">
        <v>77</v>
      </c>
      <c r="B41" s="22">
        <f>SUM(B42:B45)</f>
        <v>0</v>
      </c>
      <c r="C41" s="22">
        <f>SUM(C42:C45)</f>
        <v>0</v>
      </c>
      <c r="D41" s="24" t="s">
        <v>78</v>
      </c>
      <c r="E41" s="22">
        <v>0</v>
      </c>
      <c r="F41" s="22">
        <v>0</v>
      </c>
      <c r="G41" s="23"/>
    </row>
    <row r="42" spans="1:7">
      <c r="A42" s="24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  <c r="G42" s="23"/>
    </row>
    <row r="43" spans="1:7">
      <c r="A43" s="24" t="s">
        <v>81</v>
      </c>
      <c r="B43" s="22">
        <v>0</v>
      </c>
      <c r="C43" s="22">
        <v>0</v>
      </c>
      <c r="D43" s="24" t="s">
        <v>82</v>
      </c>
      <c r="E43" s="22">
        <v>0</v>
      </c>
      <c r="F43" s="22">
        <v>0</v>
      </c>
      <c r="G43" s="23"/>
    </row>
    <row r="44" spans="1:7">
      <c r="A44" s="24" t="s">
        <v>83</v>
      </c>
      <c r="B44" s="22">
        <v>0</v>
      </c>
      <c r="C44" s="22">
        <v>0</v>
      </c>
      <c r="D44" s="24" t="s">
        <v>84</v>
      </c>
      <c r="E44" s="22">
        <v>0</v>
      </c>
      <c r="F44" s="22">
        <v>0</v>
      </c>
      <c r="G44" s="23"/>
    </row>
    <row r="45" spans="1:7">
      <c r="A45" s="24" t="s">
        <v>85</v>
      </c>
      <c r="B45" s="22">
        <v>0</v>
      </c>
      <c r="C45" s="22">
        <v>0</v>
      </c>
      <c r="D45" s="24" t="s">
        <v>86</v>
      </c>
      <c r="E45" s="22">
        <v>0</v>
      </c>
      <c r="F45" s="22">
        <v>0</v>
      </c>
      <c r="G45" s="23"/>
    </row>
    <row r="46" spans="1:7">
      <c r="A46" s="20"/>
      <c r="B46" s="25"/>
      <c r="C46" s="25"/>
      <c r="D46" s="20"/>
      <c r="E46" s="25"/>
      <c r="F46" s="25"/>
      <c r="G46" s="23"/>
    </row>
    <row r="47" spans="1:7">
      <c r="A47" s="26" t="s">
        <v>87</v>
      </c>
      <c r="B47" s="27">
        <f>B9+B17+B25+B31+B37+B38+B41</f>
        <v>20520157.93</v>
      </c>
      <c r="C47" s="27">
        <f>C9+C17+C25+C31+C37+C38+C41</f>
        <v>8278984.5599999987</v>
      </c>
      <c r="D47" s="19" t="s">
        <v>88</v>
      </c>
      <c r="E47" s="27">
        <f>E9+E19+E23+E26+E27+E31+E38+E42</f>
        <v>223859.88</v>
      </c>
      <c r="F47" s="27">
        <f>F9+F19+F23+F26+F27+F31+F38+F42</f>
        <v>292093.44</v>
      </c>
    </row>
    <row r="48" spans="1:7">
      <c r="A48" s="20"/>
      <c r="B48" s="25"/>
      <c r="C48" s="25"/>
      <c r="D48" s="20"/>
      <c r="E48" s="25"/>
      <c r="F48" s="25"/>
    </row>
    <row r="49" spans="1:6">
      <c r="A49" s="19" t="s">
        <v>89</v>
      </c>
      <c r="B49" s="25"/>
      <c r="C49" s="25"/>
      <c r="D49" s="19" t="s">
        <v>90</v>
      </c>
      <c r="E49" s="25"/>
      <c r="F49" s="25"/>
    </row>
    <row r="50" spans="1:6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>
      <c r="A53" s="21" t="s">
        <v>97</v>
      </c>
      <c r="B53" s="22">
        <v>26074272.109999999</v>
      </c>
      <c r="C53" s="22">
        <v>26074272.109999999</v>
      </c>
      <c r="D53" s="21" t="s">
        <v>98</v>
      </c>
      <c r="E53" s="22">
        <v>0</v>
      </c>
      <c r="F53" s="22">
        <v>0</v>
      </c>
    </row>
    <row r="54" spans="1:6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>
      <c r="A55" s="21" t="s">
        <v>101</v>
      </c>
      <c r="B55" s="22">
        <v>-25233430.870000001</v>
      </c>
      <c r="C55" s="22">
        <v>-25007834.530000001</v>
      </c>
      <c r="D55" s="28" t="s">
        <v>102</v>
      </c>
      <c r="E55" s="22">
        <v>0</v>
      </c>
      <c r="F55" s="22">
        <v>0</v>
      </c>
    </row>
    <row r="56" spans="1:6">
      <c r="A56" s="21" t="s">
        <v>103</v>
      </c>
      <c r="B56" s="22">
        <v>0</v>
      </c>
      <c r="C56" s="22">
        <v>0</v>
      </c>
      <c r="D56" s="20"/>
      <c r="E56" s="25"/>
      <c r="F56" s="25"/>
    </row>
    <row r="57" spans="1:6">
      <c r="A57" s="21" t="s">
        <v>104</v>
      </c>
      <c r="B57" s="22">
        <v>0</v>
      </c>
      <c r="C57" s="22">
        <v>0</v>
      </c>
      <c r="D57" s="19" t="s">
        <v>105</v>
      </c>
      <c r="E57" s="27">
        <f>SUM(E50:E55)</f>
        <v>0</v>
      </c>
      <c r="F57" s="27">
        <f>SUM(F50:F55)</f>
        <v>0</v>
      </c>
    </row>
    <row r="58" spans="1:6">
      <c r="A58" s="21" t="s">
        <v>106</v>
      </c>
      <c r="B58" s="22">
        <v>0</v>
      </c>
      <c r="C58" s="22">
        <v>0</v>
      </c>
      <c r="D58" s="20"/>
      <c r="E58" s="25"/>
      <c r="F58" s="25"/>
    </row>
    <row r="59" spans="1:6">
      <c r="A59" s="20"/>
      <c r="B59" s="25"/>
      <c r="C59" s="25"/>
      <c r="D59" s="19" t="s">
        <v>107</v>
      </c>
      <c r="E59" s="27">
        <f>E47+E57</f>
        <v>223859.88</v>
      </c>
      <c r="F59" s="27">
        <f>F47+F57</f>
        <v>292093.44</v>
      </c>
    </row>
    <row r="60" spans="1:6">
      <c r="A60" s="26" t="s">
        <v>108</v>
      </c>
      <c r="B60" s="27">
        <f>SUM(B50:B58)</f>
        <v>840841.23999999836</v>
      </c>
      <c r="C60" s="27">
        <f>SUM(C50:C58)</f>
        <v>1066437.5799999982</v>
      </c>
      <c r="D60" s="20"/>
      <c r="E60" s="25"/>
      <c r="F60" s="25"/>
    </row>
    <row r="61" spans="1:6">
      <c r="A61" s="20"/>
      <c r="B61" s="25"/>
      <c r="C61" s="25"/>
      <c r="D61" s="29" t="s">
        <v>109</v>
      </c>
      <c r="E61" s="25"/>
      <c r="F61" s="25"/>
    </row>
    <row r="62" spans="1:6">
      <c r="A62" s="26" t="s">
        <v>110</v>
      </c>
      <c r="B62" s="27">
        <f>SUM(B47+B60)</f>
        <v>21360999.169999998</v>
      </c>
      <c r="C62" s="27">
        <f>SUM(C47+C60)</f>
        <v>9345422.1399999969</v>
      </c>
      <c r="D62" s="20"/>
      <c r="E62" s="25"/>
      <c r="F62" s="25"/>
    </row>
    <row r="63" spans="1:6">
      <c r="A63" s="20"/>
      <c r="B63" s="25"/>
      <c r="C63" s="25"/>
      <c r="D63" s="30" t="s">
        <v>111</v>
      </c>
      <c r="E63" s="22">
        <f>SUM(E64:E66)</f>
        <v>0</v>
      </c>
      <c r="F63" s="22">
        <f>SUM(F64:F66)</f>
        <v>0</v>
      </c>
    </row>
    <row r="64" spans="1:6">
      <c r="A64" s="20"/>
      <c r="B64" s="25"/>
      <c r="C64" s="25"/>
      <c r="D64" s="21" t="s">
        <v>112</v>
      </c>
      <c r="E64" s="22">
        <v>0</v>
      </c>
      <c r="F64" s="22">
        <v>0</v>
      </c>
    </row>
    <row r="65" spans="1:7">
      <c r="A65" s="20"/>
      <c r="B65" s="25"/>
      <c r="C65" s="25"/>
      <c r="D65" s="28" t="s">
        <v>113</v>
      </c>
      <c r="E65" s="22">
        <v>0</v>
      </c>
      <c r="F65" s="22">
        <v>0</v>
      </c>
    </row>
    <row r="66" spans="1:7">
      <c r="A66" s="20"/>
      <c r="B66" s="25"/>
      <c r="C66" s="25"/>
      <c r="D66" s="21" t="s">
        <v>114</v>
      </c>
      <c r="E66" s="22">
        <v>0</v>
      </c>
      <c r="F66" s="22">
        <v>0</v>
      </c>
    </row>
    <row r="67" spans="1:7">
      <c r="A67" s="20"/>
      <c r="B67" s="25"/>
      <c r="C67" s="25"/>
      <c r="D67" s="20"/>
      <c r="E67" s="25"/>
      <c r="F67" s="25"/>
    </row>
    <row r="68" spans="1:7">
      <c r="A68" s="20"/>
      <c r="B68" s="25"/>
      <c r="C68" s="25"/>
      <c r="D68" s="30" t="s">
        <v>115</v>
      </c>
      <c r="E68" s="22">
        <f>SUM(E69:E73)</f>
        <v>21137139.290000007</v>
      </c>
      <c r="F68" s="22">
        <f>SUM(F69:F73)</f>
        <v>9053328.7000000123</v>
      </c>
    </row>
    <row r="69" spans="1:7">
      <c r="A69" s="31"/>
      <c r="B69" s="25"/>
      <c r="C69" s="25"/>
      <c r="D69" s="21" t="s">
        <v>116</v>
      </c>
      <c r="E69" s="22">
        <v>10430442.540000007</v>
      </c>
      <c r="F69" s="22">
        <v>413566.30000001192</v>
      </c>
      <c r="G69" s="23"/>
    </row>
    <row r="70" spans="1:7">
      <c r="A70" s="31"/>
      <c r="B70" s="25"/>
      <c r="C70" s="25"/>
      <c r="D70" s="21" t="s">
        <v>117</v>
      </c>
      <c r="E70" s="22">
        <v>10706696.75</v>
      </c>
      <c r="F70" s="22">
        <v>8639762.4000000004</v>
      </c>
    </row>
    <row r="71" spans="1:7">
      <c r="A71" s="31"/>
      <c r="B71" s="25"/>
      <c r="C71" s="25"/>
      <c r="D71" s="21" t="s">
        <v>118</v>
      </c>
      <c r="E71" s="22">
        <v>0</v>
      </c>
      <c r="F71" s="22">
        <v>0</v>
      </c>
    </row>
    <row r="72" spans="1:7">
      <c r="A72" s="31"/>
      <c r="B72" s="25"/>
      <c r="C72" s="25"/>
      <c r="D72" s="21" t="s">
        <v>119</v>
      </c>
      <c r="E72" s="22">
        <v>0</v>
      </c>
      <c r="F72" s="22">
        <v>0</v>
      </c>
    </row>
    <row r="73" spans="1:7">
      <c r="A73" s="31"/>
      <c r="B73" s="20"/>
      <c r="C73" s="20"/>
      <c r="D73" s="21" t="s">
        <v>120</v>
      </c>
      <c r="E73" s="22">
        <v>0</v>
      </c>
      <c r="F73" s="22">
        <v>0</v>
      </c>
    </row>
    <row r="74" spans="1:7">
      <c r="A74" s="31"/>
      <c r="B74" s="20"/>
      <c r="C74" s="20"/>
      <c r="D74" s="20"/>
      <c r="E74" s="25"/>
      <c r="F74" s="25"/>
    </row>
    <row r="75" spans="1:7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7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7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7">
      <c r="A78" s="31"/>
      <c r="B78" s="20"/>
      <c r="C78" s="20"/>
      <c r="D78" s="20"/>
      <c r="E78" s="25"/>
      <c r="F78" s="25"/>
    </row>
    <row r="79" spans="1:7">
      <c r="A79" s="31"/>
      <c r="B79" s="20"/>
      <c r="C79" s="20"/>
      <c r="D79" s="19" t="s">
        <v>124</v>
      </c>
      <c r="E79" s="27">
        <f>E63+E68+E75</f>
        <v>21137139.290000007</v>
      </c>
      <c r="F79" s="27">
        <f>F63+F68+F75</f>
        <v>9053328.7000000123</v>
      </c>
    </row>
    <row r="80" spans="1:7">
      <c r="A80" s="31"/>
      <c r="B80" s="20"/>
      <c r="C80" s="20"/>
      <c r="D80" s="20"/>
      <c r="E80" s="25"/>
      <c r="F80" s="25"/>
    </row>
    <row r="81" spans="1:6">
      <c r="A81" s="31"/>
      <c r="B81" s="20"/>
      <c r="C81" s="20"/>
      <c r="D81" s="19" t="s">
        <v>125</v>
      </c>
      <c r="E81" s="27">
        <f>E59+E79</f>
        <v>21360999.170000006</v>
      </c>
      <c r="F81" s="27">
        <f>F59+F79</f>
        <v>9345422.1400000118</v>
      </c>
    </row>
    <row r="82" spans="1:6">
      <c r="A82" s="32"/>
      <c r="B82" s="33"/>
      <c r="C82" s="33"/>
      <c r="D82" s="33"/>
      <c r="E82" s="34"/>
      <c r="F82" s="34"/>
    </row>
    <row r="83" spans="1:6">
      <c r="A83" t="s">
        <v>126</v>
      </c>
    </row>
    <row r="86" spans="1:6" hidden="1">
      <c r="A86" s="35" t="s">
        <v>127</v>
      </c>
      <c r="D86" s="36" t="s">
        <v>128</v>
      </c>
      <c r="F86" s="36"/>
    </row>
    <row r="87" spans="1:6" hidden="1">
      <c r="A87" s="35" t="s">
        <v>129</v>
      </c>
      <c r="D87" s="36" t="s">
        <v>130</v>
      </c>
      <c r="F87" s="36"/>
    </row>
    <row r="90" spans="1:6">
      <c r="A90" s="36" t="str">
        <f>+[1]Hoja1!A1</f>
        <v>Ing. Marisol Suárez Correa</v>
      </c>
      <c r="D90" s="36" t="str">
        <f>+[1]Hoja1!C1</f>
        <v xml:space="preserve">C.P. Juan  Lara Centerno </v>
      </c>
    </row>
    <row r="91" spans="1:6">
      <c r="A91" s="36" t="str">
        <f>+[1]Hoja1!A2</f>
        <v>Presidenta Suplente del Comité</v>
      </c>
      <c r="D91" s="36" t="str">
        <f>+[1]Hoja1!C2</f>
        <v xml:space="preserve">Dirección de Control y Seguimiento de Fideicomisos </v>
      </c>
    </row>
    <row r="92" spans="1:6" hidden="1">
      <c r="A92" s="36" t="s">
        <v>131</v>
      </c>
      <c r="D92" s="36" t="s">
        <v>132</v>
      </c>
    </row>
    <row r="93" spans="1:6" hidden="1">
      <c r="A93" s="36" t="s">
        <v>133</v>
      </c>
      <c r="D93" s="37" t="s">
        <v>134</v>
      </c>
    </row>
    <row r="95" spans="1:6">
      <c r="E95" s="36"/>
    </row>
    <row r="96" spans="1:6">
      <c r="E96" s="36"/>
    </row>
    <row r="97" spans="5:5">
      <c r="E97" s="23">
        <f>+E81-B62</f>
        <v>0</v>
      </c>
    </row>
    <row r="101" spans="5:5">
      <c r="E101" s="23">
        <f>+F81-C62</f>
        <v>1.4901161193847656E-8</v>
      </c>
    </row>
  </sheetData>
  <mergeCells count="1">
    <mergeCell ref="A1:F1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54" right="0.17" top="0.48" bottom="0.46" header="0.22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2025-07-09T21:15:16Z</dcterms:created>
  <dcterms:modified xsi:type="dcterms:W3CDTF">2025-07-09T21:15:37Z</dcterms:modified>
</cp:coreProperties>
</file>