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ASEG\"/>
    </mc:Choice>
  </mc:AlternateContent>
  <bookViews>
    <workbookView xWindow="0" yWindow="0" windowWidth="28800" windowHeight="11700"/>
  </bookViews>
  <sheets>
    <sheet name="GC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GCP!$A$1:$G$47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  <c r="E63" i="1"/>
  <c r="D63" i="1"/>
  <c r="C63" i="1"/>
  <c r="G56" i="1"/>
  <c r="F56" i="1"/>
  <c r="E56" i="1"/>
  <c r="D56" i="1"/>
  <c r="C56" i="1"/>
  <c r="D43" i="1"/>
  <c r="A43" i="1"/>
  <c r="D42" i="1"/>
  <c r="A42" i="1"/>
  <c r="D34" i="1"/>
  <c r="G34" i="1" s="1"/>
  <c r="D33" i="1"/>
  <c r="G33" i="1" s="1"/>
  <c r="D32" i="1"/>
  <c r="G32" i="1" s="1"/>
  <c r="G31" i="1"/>
  <c r="G30" i="1"/>
  <c r="B30" i="1"/>
  <c r="G29" i="1"/>
  <c r="G28" i="1"/>
  <c r="G27" i="1"/>
  <c r="G26" i="1"/>
  <c r="F25" i="1"/>
  <c r="E25" i="1"/>
  <c r="C25" i="1"/>
  <c r="D25" i="1" s="1"/>
  <c r="G25" i="1" s="1"/>
  <c r="B25" i="1"/>
  <c r="G24" i="1"/>
  <c r="G23" i="1"/>
  <c r="F22" i="1"/>
  <c r="E22" i="1"/>
  <c r="C22" i="1"/>
  <c r="D22" i="1" s="1"/>
  <c r="G22" i="1" s="1"/>
  <c r="B22" i="1"/>
  <c r="G21" i="1"/>
  <c r="G20" i="1"/>
  <c r="G19" i="1"/>
  <c r="F18" i="1"/>
  <c r="E18" i="1"/>
  <c r="G18" i="1" s="1"/>
  <c r="D18" i="1"/>
  <c r="C18" i="1"/>
  <c r="B18" i="1"/>
  <c r="G17" i="1"/>
  <c r="G16" i="1"/>
  <c r="G15" i="1"/>
  <c r="G14" i="1"/>
  <c r="G13" i="1"/>
  <c r="G12" i="1"/>
  <c r="G11" i="1"/>
  <c r="F10" i="1"/>
  <c r="E10" i="1"/>
  <c r="E9" i="1" s="1"/>
  <c r="D10" i="1"/>
  <c r="D9" i="1" s="1"/>
  <c r="C10" i="1"/>
  <c r="C9" i="1" s="1"/>
  <c r="C5" i="1" s="1"/>
  <c r="C36" i="1" s="1"/>
  <c r="F9" i="1"/>
  <c r="B9" i="1"/>
  <c r="B5" i="1" s="1"/>
  <c r="B36" i="1" s="1"/>
  <c r="G8" i="1"/>
  <c r="G7" i="1"/>
  <c r="F6" i="1"/>
  <c r="F5" i="1" s="1"/>
  <c r="F36" i="1" s="1"/>
  <c r="E6" i="1"/>
  <c r="C6" i="1"/>
  <c r="D6" i="1" s="1"/>
  <c r="C64" i="1" l="1"/>
  <c r="C57" i="1"/>
  <c r="E5" i="1"/>
  <c r="E36" i="1" s="1"/>
  <c r="G9" i="1"/>
  <c r="G6" i="1"/>
  <c r="D5" i="1"/>
  <c r="D36" i="1" s="1"/>
  <c r="F64" i="1"/>
  <c r="F57" i="1"/>
  <c r="G10" i="1"/>
  <c r="G5" i="1" l="1"/>
  <c r="D64" i="1"/>
  <c r="G36" i="1"/>
  <c r="G57" i="1" s="1"/>
  <c r="D57" i="1"/>
  <c r="E57" i="1"/>
  <c r="E64" i="1"/>
</calcChain>
</file>

<file path=xl/sharedStrings.xml><?xml version="1.0" encoding="utf-8"?>
<sst xmlns="http://schemas.openxmlformats.org/spreadsheetml/2006/main" count="45" uniqueCount="45">
  <si>
    <t xml:space="preserve">
Fideicomiso de Alianza para el Campo de Guanajuato  &lt;&lt;ALCAMPO&gt;&gt;
Gasto por Categoría Programática         
    Del 1 de Enero al 31 de Diciembre de 2025 
 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</si>
  <si>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</si>
  <si>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</si>
  <si>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</si>
  <si>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</si>
  <si>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</si>
  <si>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</si>
  <si>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</si>
  <si>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</si>
  <si>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</si>
  <si>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</si>
  <si>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</si>
  <si>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</si>
  <si>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</si>
  <si>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</si>
  <si>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</si>
  <si>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</si>
  <si>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</si>
  <si>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</si>
  <si>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</si>
  <si>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</si>
  <si>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</si>
  <si>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</si>
  <si>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</si>
  <si>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</si>
  <si>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</si>
  <si>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</si>
  <si>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</si>
  <si>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</si>
  <si>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</si>
  <si>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</si>
  <si>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</si>
  <si>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</si>
  <si>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</si>
  <si>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</si>
  <si>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</si>
  <si>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</si>
  <si>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</si>
  <si>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</si>
  <si>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</si>
  <si>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emisor”.</t>
  </si>
  <si>
    <t>Ing Marisol Suárez Correa</t>
  </si>
  <si>
    <t>Juan Lara Centeno</t>
  </si>
  <si>
    <t xml:space="preserve">                        Presidenta Suplente del Comité Técnico                                              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</si>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</sst>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6" fillId="0" borderId="0"/>
    <xf numFmtId="0" fontId="7" fillId="0" borderId="0"/>
  </cellStyleXfs>
  <cellXfs count="41">
    <xf numFmtId="0" fontId="0" fillId="0" borderId="0" xfId="0"/>
    <xf numFmtId="0" fontId="3" fillId="0" borderId="0" xfId="0" applyFont="1" applyProtection="1">
      <protection locked="0"/>
    </xf>
    <xf numFmtId="4" fontId="5" fillId="2" borderId="6" xfId="2" applyNumberFormat="1" applyFont="1" applyFill="1" applyBorder="1" applyAlignment="1">
      <alignment horizontal="center" vertical="center" wrapText="1"/>
    </xf>
    <xf numFmtId="4" fontId="5" fillId="2" borderId="9" xfId="2" applyNumberFormat="1" applyFont="1" applyFill="1" applyBorder="1" applyAlignment="1">
      <alignment horizontal="center" vertical="center" wrapText="1"/>
    </xf>
    <xf numFmtId="4" fontId="5" fillId="2" borderId="4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3" fontId="6" fillId="0" borderId="11" xfId="0" applyNumberFormat="1" applyFont="1" applyBorder="1" applyProtection="1">
      <protection locked="0"/>
    </xf>
    <xf numFmtId="0" fontId="6" fillId="0" borderId="12" xfId="2" applyFont="1" applyBorder="1"/>
    <xf numFmtId="0" fontId="6" fillId="0" borderId="12" xfId="3" applyBorder="1" applyAlignment="1" applyProtection="1">
      <alignment horizontal="left" vertical="top" indent="1"/>
      <protection hidden="1"/>
    </xf>
    <xf numFmtId="0" fontId="6" fillId="0" borderId="12" xfId="0" applyFont="1" applyBorder="1" applyAlignment="1">
      <alignment horizontal="left" indent="2"/>
    </xf>
    <xf numFmtId="0" fontId="3" fillId="0" borderId="12" xfId="0" applyFont="1" applyBorder="1" applyProtection="1">
      <protection locked="0"/>
    </xf>
    <xf numFmtId="0" fontId="6" fillId="0" borderId="13" xfId="0" applyFont="1" applyBorder="1" applyAlignment="1">
      <alignment horizontal="left"/>
    </xf>
    <xf numFmtId="164" fontId="6" fillId="0" borderId="10" xfId="1" applyNumberFormat="1" applyFont="1" applyBorder="1" applyProtection="1">
      <protection locked="0"/>
    </xf>
    <xf numFmtId="0" fontId="5" fillId="0" borderId="13" xfId="0" applyFont="1" applyBorder="1" applyAlignment="1" applyProtection="1">
      <alignment horizontal="left" indent="1"/>
      <protection locked="0"/>
    </xf>
    <xf numFmtId="164" fontId="5" fillId="0" borderId="10" xfId="1" applyNumberFormat="1" applyFont="1" applyBorder="1" applyProtection="1">
      <protection locked="0"/>
    </xf>
    <xf numFmtId="0" fontId="3" fillId="0" borderId="0" xfId="4" applyFont="1" applyProtection="1">
      <protection locked="0"/>
    </xf>
    <xf numFmtId="0" fontId="3" fillId="0" borderId="0" xfId="4" applyFont="1"/>
    <xf numFmtId="3" fontId="3" fillId="0" borderId="0" xfId="4" applyNumberFormat="1" applyFont="1"/>
    <xf numFmtId="3" fontId="3" fillId="0" borderId="0" xfId="4" applyNumberFormat="1" applyFont="1" applyProtection="1">
      <protection locked="0"/>
    </xf>
    <xf numFmtId="4" fontId="3" fillId="0" borderId="0" xfId="4" applyNumberFormat="1" applyFont="1" applyProtection="1"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4" borderId="0" xfId="0" applyFont="1" applyFill="1" applyProtection="1">
      <protection locked="0"/>
    </xf>
    <xf numFmtId="4" fontId="3" fillId="4" borderId="0" xfId="0" applyNumberFormat="1" applyFont="1" applyFill="1" applyProtection="1">
      <protection locked="0"/>
    </xf>
    <xf numFmtId="3" fontId="3" fillId="4" borderId="0" xfId="0" applyNumberFormat="1" applyFont="1" applyFill="1" applyProtection="1">
      <protection locked="0"/>
    </xf>
    <xf numFmtId="164" fontId="3" fillId="4" borderId="0" xfId="0" applyNumberFormat="1" applyFont="1" applyFill="1" applyProtection="1">
      <protection locked="0"/>
    </xf>
    <xf numFmtId="3" fontId="3" fillId="0" borderId="0" xfId="0" applyNumberFormat="1" applyFont="1" applyProtection="1"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5" fillId="2" borderId="3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4" fontId="5" fillId="2" borderId="7" xfId="2" applyNumberFormat="1" applyFont="1" applyFill="1" applyBorder="1" applyAlignment="1">
      <alignment horizontal="center" vertical="center" wrapText="1"/>
    </xf>
    <xf numFmtId="4" fontId="5" fillId="2" borderId="10" xfId="2" applyNumberFormat="1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/>
      <protection locked="0"/>
    </xf>
  </cellXfs>
  <cellStyles count="5">
    <cellStyle name="Millares" xfId="1" builtinId="3"/>
    <cellStyle name="Normal" xfId="0" builtinId="0"/>
    <cellStyle name="Normal 2 2" xfId="3"/>
    <cellStyle name="Normal 2 3 3" xfId="4"/>
    <cellStyle name="Normal 3 1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DIC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115483388.63</v>
          </cell>
        </row>
      </sheetData>
      <sheetData sheetId="22"/>
      <sheetData sheetId="23"/>
      <sheetData sheetId="24">
        <row r="76">
          <cell r="D76">
            <v>115483388.63000001</v>
          </cell>
          <cell r="E76">
            <v>115483388.63000001</v>
          </cell>
          <cell r="F76">
            <v>105543868.97</v>
          </cell>
          <cell r="G76">
            <v>105048569.55</v>
          </cell>
          <cell r="H76">
            <v>9939519.6600000001</v>
          </cell>
        </row>
      </sheetData>
      <sheetData sheetId="25"/>
      <sheetData sheetId="26"/>
      <sheetData sheetId="27"/>
      <sheetData sheetId="28"/>
      <sheetData sheetId="29"/>
      <sheetData sheetId="30">
        <row r="46">
          <cell r="A46" t="str">
            <v>Ing. Marisol Suárez Correa</v>
          </cell>
          <cell r="C46" t="str">
            <v xml:space="preserve">C.P. Juan  Lara Centeno </v>
          </cell>
        </row>
        <row r="47">
          <cell r="A47" t="str">
            <v>Presidenta Suplente del Comité</v>
          </cell>
          <cell r="C47" t="str">
            <v xml:space="preserve">Dirección de Control y Seguimiento de Fideicomisos </v>
          </cell>
        </row>
      </sheetData>
      <sheetData sheetId="31"/>
      <sheetData sheetId="32">
        <row r="12">
          <cell r="B12" t="str">
            <v>Ing. Marisol Suárez Correa</v>
          </cell>
        </row>
      </sheetData>
      <sheetData sheetId="33"/>
      <sheetData sheetId="34">
        <row r="39">
          <cell r="B39" t="str">
            <v>Ing. Marisol Suárez Correa</v>
          </cell>
        </row>
      </sheetData>
      <sheetData sheetId="35"/>
      <sheetData sheetId="36"/>
      <sheetData sheetId="37"/>
      <sheetData sheetId="38">
        <row r="15">
          <cell r="A15" t="str">
            <v>Ing. Marisol Suárez Correa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A1" t="str">
            <v>al 31 de Diciembre de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80"/>
  <sheetViews>
    <sheetView tabSelected="1" topLeftCell="A12" zoomScale="85" zoomScaleNormal="85" workbookViewId="0">
      <selection activeCell="A93" sqref="A93"/>
    </sheetView>
  </sheetViews>
  <sheetFormatPr baseColWidth="10" defaultColWidth="13.33203125" defaultRowHeight="12.75" x14ac:dyDescent="0.2"/>
  <cols>
    <col min="1" max="1" width="78.33203125" style="1" customWidth="1"/>
    <col min="2" max="2" width="18.33203125" style="1" customWidth="1"/>
    <col min="3" max="3" width="21.83203125" style="1" customWidth="1"/>
    <col min="4" max="4" width="18.33203125" style="1" customWidth="1"/>
    <col min="5" max="7" width="18.33203125" style="23" customWidth="1"/>
    <col min="8" max="16384" width="13.33203125" style="1"/>
  </cols>
  <sheetData>
    <row r="1" spans="1:7" ht="70.5" customHeight="1" x14ac:dyDescent="0.2">
      <c r="A1" s="30" t="s">
        <v>0</v>
      </c>
      <c r="B1" s="31"/>
      <c r="C1" s="31"/>
      <c r="D1" s="31"/>
      <c r="E1" s="31"/>
      <c r="F1" s="31"/>
      <c r="G1" s="32"/>
    </row>
    <row r="2" spans="1:7" x14ac:dyDescent="0.2">
      <c r="A2" s="33" t="s">
        <v>1</v>
      </c>
      <c r="B2" s="35" t="s">
        <v>2</v>
      </c>
      <c r="C2" s="36"/>
      <c r="D2" s="36"/>
      <c r="E2" s="36"/>
      <c r="F2" s="37"/>
      <c r="G2" s="38" t="s">
        <v>3</v>
      </c>
    </row>
    <row r="3" spans="1:7" ht="25.5" x14ac:dyDescent="0.2">
      <c r="A3" s="34"/>
      <c r="B3" s="2" t="s">
        <v>4</v>
      </c>
      <c r="C3" s="3" t="s">
        <v>5</v>
      </c>
      <c r="D3" s="3" t="s">
        <v>6</v>
      </c>
      <c r="E3" s="3" t="s">
        <v>7</v>
      </c>
      <c r="F3" s="4" t="s">
        <v>8</v>
      </c>
      <c r="G3" s="39"/>
    </row>
    <row r="4" spans="1:7" x14ac:dyDescent="0.2">
      <c r="A4" s="5"/>
      <c r="B4" s="6"/>
      <c r="C4" s="6"/>
      <c r="D4" s="6"/>
      <c r="E4" s="6"/>
      <c r="F4" s="6"/>
      <c r="G4" s="6"/>
    </row>
    <row r="5" spans="1:7" x14ac:dyDescent="0.2">
      <c r="A5" s="7" t="s">
        <v>9</v>
      </c>
      <c r="B5" s="6">
        <f t="shared" ref="B5:G5" si="0">+B6+B9+B18+B22+B25+B30+B32+B33+B34</f>
        <v>0</v>
      </c>
      <c r="C5" s="6">
        <f t="shared" si="0"/>
        <v>115483388.63000001</v>
      </c>
      <c r="D5" s="6">
        <f t="shared" si="0"/>
        <v>115483388.63000001</v>
      </c>
      <c r="E5" s="6">
        <f t="shared" si="0"/>
        <v>105543868.97</v>
      </c>
      <c r="F5" s="6">
        <f t="shared" si="0"/>
        <v>105048569.55</v>
      </c>
      <c r="G5" s="6">
        <f t="shared" si="0"/>
        <v>9939519.6600000113</v>
      </c>
    </row>
    <row r="6" spans="1:7" x14ac:dyDescent="0.2">
      <c r="A6" s="8" t="s">
        <v>10</v>
      </c>
      <c r="B6" s="6">
        <v>0</v>
      </c>
      <c r="C6" s="6">
        <f>SUM(C7:C8)</f>
        <v>0</v>
      </c>
      <c r="D6" s="6">
        <f>+B6+C6</f>
        <v>0</v>
      </c>
      <c r="E6" s="6">
        <f>SUM(E7:E8)</f>
        <v>0</v>
      </c>
      <c r="F6" s="6">
        <f>SUM(F7:F8)</f>
        <v>0</v>
      </c>
      <c r="G6" s="6">
        <f t="shared" ref="G6:G31" si="1">+D6-E6</f>
        <v>0</v>
      </c>
    </row>
    <row r="7" spans="1:7" x14ac:dyDescent="0.2">
      <c r="A7" s="9" t="s">
        <v>11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f t="shared" si="1"/>
        <v>0</v>
      </c>
    </row>
    <row r="8" spans="1:7" x14ac:dyDescent="0.2">
      <c r="A8" s="9" t="s">
        <v>12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f t="shared" si="1"/>
        <v>0</v>
      </c>
    </row>
    <row r="9" spans="1:7" x14ac:dyDescent="0.2">
      <c r="A9" s="8" t="s">
        <v>13</v>
      </c>
      <c r="B9" s="6">
        <f>SUM(B10:B17)</f>
        <v>0</v>
      </c>
      <c r="C9" s="6">
        <f>SUM(C10:C17)</f>
        <v>115483388.63000001</v>
      </c>
      <c r="D9" s="6">
        <f>SUM(D10:D17)</f>
        <v>115483388.63000001</v>
      </c>
      <c r="E9" s="6">
        <f>SUM(E10:E17)</f>
        <v>105543868.97</v>
      </c>
      <c r="F9" s="6">
        <f>SUM(F10:F17)</f>
        <v>105048569.55</v>
      </c>
      <c r="G9" s="6">
        <f t="shared" si="1"/>
        <v>9939519.6600000113</v>
      </c>
    </row>
    <row r="10" spans="1:7" x14ac:dyDescent="0.2">
      <c r="A10" s="9" t="s">
        <v>14</v>
      </c>
      <c r="B10" s="6">
        <v>0</v>
      </c>
      <c r="C10" s="6">
        <f>+'[10]0322_EAE_PEGT_FAC_2304'!D76</f>
        <v>115483388.63000001</v>
      </c>
      <c r="D10" s="6">
        <f>+'[10]0322_EAE_PEGT_FAC_2304'!E76</f>
        <v>115483388.63000001</v>
      </c>
      <c r="E10" s="6">
        <f>+'[10]0322_EAE_PEGT_FAC_2304'!F76</f>
        <v>105543868.97</v>
      </c>
      <c r="F10" s="6">
        <f>+'[10]0322_EAE_PEGT_FAC_2304'!G76</f>
        <v>105048569.55</v>
      </c>
      <c r="G10" s="6">
        <f t="shared" si="1"/>
        <v>9939519.6600000113</v>
      </c>
    </row>
    <row r="11" spans="1:7" x14ac:dyDescent="0.2">
      <c r="A11" s="9" t="s">
        <v>15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9" t="s">
        <v>16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9" t="s">
        <v>17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f t="shared" si="1"/>
        <v>0</v>
      </c>
    </row>
    <row r="14" spans="1:7" x14ac:dyDescent="0.2">
      <c r="A14" s="9" t="s">
        <v>18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f t="shared" si="1"/>
        <v>0</v>
      </c>
    </row>
    <row r="15" spans="1:7" x14ac:dyDescent="0.2">
      <c r="A15" s="9" t="s">
        <v>19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f t="shared" si="1"/>
        <v>0</v>
      </c>
    </row>
    <row r="16" spans="1:7" x14ac:dyDescent="0.2">
      <c r="A16" s="9" t="s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f t="shared" si="1"/>
        <v>0</v>
      </c>
    </row>
    <row r="17" spans="1:7" x14ac:dyDescent="0.2">
      <c r="A17" s="9" t="s">
        <v>21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f t="shared" si="1"/>
        <v>0</v>
      </c>
    </row>
    <row r="18" spans="1:7" x14ac:dyDescent="0.2">
      <c r="A18" s="8" t="s">
        <v>22</v>
      </c>
      <c r="B18" s="6">
        <f>SUM(B19:B21)</f>
        <v>0</v>
      </c>
      <c r="C18" s="6">
        <f>SUM(C19:C21)</f>
        <v>0</v>
      </c>
      <c r="D18" s="6">
        <f>+B18+C18</f>
        <v>0</v>
      </c>
      <c r="E18" s="6">
        <f t="shared" ref="E18:F18" si="2">SUM(E19:E21)</f>
        <v>0</v>
      </c>
      <c r="F18" s="6">
        <f t="shared" si="2"/>
        <v>0</v>
      </c>
      <c r="G18" s="6">
        <f>+E18-D18</f>
        <v>0</v>
      </c>
    </row>
    <row r="19" spans="1:7" x14ac:dyDescent="0.2">
      <c r="A19" s="9" t="s">
        <v>23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f t="shared" si="1"/>
        <v>0</v>
      </c>
    </row>
    <row r="20" spans="1:7" x14ac:dyDescent="0.2">
      <c r="A20" s="9" t="s">
        <v>24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f t="shared" si="1"/>
        <v>0</v>
      </c>
    </row>
    <row r="21" spans="1:7" x14ac:dyDescent="0.2">
      <c r="A21" s="9" t="s">
        <v>25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f t="shared" si="1"/>
        <v>0</v>
      </c>
    </row>
    <row r="22" spans="1:7" x14ac:dyDescent="0.2">
      <c r="A22" s="8" t="s">
        <v>26</v>
      </c>
      <c r="B22" s="6">
        <f>SUM(B23:B24)</f>
        <v>0</v>
      </c>
      <c r="C22" s="6">
        <f>SUM(C23:C24)</f>
        <v>0</v>
      </c>
      <c r="D22" s="6">
        <f>+B22+C22</f>
        <v>0</v>
      </c>
      <c r="E22" s="6">
        <f t="shared" ref="E22:F22" si="3">SUM(E23:E24)</f>
        <v>0</v>
      </c>
      <c r="F22" s="6">
        <f t="shared" si="3"/>
        <v>0</v>
      </c>
      <c r="G22" s="6">
        <f>+E22-D22</f>
        <v>0</v>
      </c>
    </row>
    <row r="23" spans="1:7" x14ac:dyDescent="0.2">
      <c r="A23" s="9" t="s">
        <v>27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f t="shared" si="1"/>
        <v>0</v>
      </c>
    </row>
    <row r="24" spans="1:7" x14ac:dyDescent="0.2">
      <c r="A24" s="9" t="s">
        <v>28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f t="shared" si="1"/>
        <v>0</v>
      </c>
    </row>
    <row r="25" spans="1:7" x14ac:dyDescent="0.2">
      <c r="A25" s="8" t="s">
        <v>29</v>
      </c>
      <c r="B25" s="6">
        <f>SUM(B26:B29)</f>
        <v>0</v>
      </c>
      <c r="C25" s="6">
        <f>SUM(C26:C29)</f>
        <v>0</v>
      </c>
      <c r="D25" s="6">
        <f>+B25+C25</f>
        <v>0</v>
      </c>
      <c r="E25" s="6">
        <f t="shared" ref="E25:F25" si="4">SUM(E26:E29)</f>
        <v>0</v>
      </c>
      <c r="F25" s="6">
        <f t="shared" si="4"/>
        <v>0</v>
      </c>
      <c r="G25" s="6">
        <f>+E25-D25</f>
        <v>0</v>
      </c>
    </row>
    <row r="26" spans="1:7" x14ac:dyDescent="0.2">
      <c r="A26" s="9" t="s">
        <v>30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f t="shared" si="1"/>
        <v>0</v>
      </c>
    </row>
    <row r="27" spans="1:7" x14ac:dyDescent="0.2">
      <c r="A27" s="9" t="s">
        <v>31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f t="shared" si="1"/>
        <v>0</v>
      </c>
    </row>
    <row r="28" spans="1:7" x14ac:dyDescent="0.2">
      <c r="A28" s="9" t="s">
        <v>32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f t="shared" si="1"/>
        <v>0</v>
      </c>
    </row>
    <row r="29" spans="1:7" x14ac:dyDescent="0.2">
      <c r="A29" s="9" t="s">
        <v>33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f t="shared" si="1"/>
        <v>0</v>
      </c>
    </row>
    <row r="30" spans="1:7" x14ac:dyDescent="0.2">
      <c r="A30" s="8" t="s">
        <v>34</v>
      </c>
      <c r="B30" s="6">
        <f>+B31</f>
        <v>0</v>
      </c>
      <c r="C30" s="6">
        <v>0</v>
      </c>
      <c r="D30" s="6">
        <v>0</v>
      </c>
      <c r="E30" s="6">
        <v>0</v>
      </c>
      <c r="F30" s="6">
        <v>0</v>
      </c>
      <c r="G30" s="6">
        <f t="shared" si="1"/>
        <v>0</v>
      </c>
    </row>
    <row r="31" spans="1:7" x14ac:dyDescent="0.2">
      <c r="A31" s="9" t="s">
        <v>35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f t="shared" si="1"/>
        <v>0</v>
      </c>
    </row>
    <row r="32" spans="1:7" x14ac:dyDescent="0.2">
      <c r="A32" s="10" t="s">
        <v>36</v>
      </c>
      <c r="B32" s="6">
        <v>0</v>
      </c>
      <c r="C32" s="6">
        <v>0</v>
      </c>
      <c r="D32" s="6">
        <f>+B32+C32</f>
        <v>0</v>
      </c>
      <c r="E32" s="6">
        <v>0</v>
      </c>
      <c r="F32" s="6">
        <v>0</v>
      </c>
      <c r="G32" s="6">
        <f>+E32-D32</f>
        <v>0</v>
      </c>
    </row>
    <row r="33" spans="1:7" x14ac:dyDescent="0.2">
      <c r="A33" s="10" t="s">
        <v>37</v>
      </c>
      <c r="B33" s="6">
        <v>0</v>
      </c>
      <c r="C33" s="6">
        <v>0</v>
      </c>
      <c r="D33" s="6">
        <f>+B33+C33</f>
        <v>0</v>
      </c>
      <c r="E33" s="6">
        <v>0</v>
      </c>
      <c r="F33" s="6">
        <v>0</v>
      </c>
      <c r="G33" s="6">
        <f>+E33-D33</f>
        <v>0</v>
      </c>
    </row>
    <row r="34" spans="1:7" x14ac:dyDescent="0.2">
      <c r="A34" s="10" t="s">
        <v>38</v>
      </c>
      <c r="B34" s="6">
        <v>0</v>
      </c>
      <c r="C34" s="6">
        <v>0</v>
      </c>
      <c r="D34" s="6">
        <f>+B34+C34</f>
        <v>0</v>
      </c>
      <c r="E34" s="6">
        <v>0</v>
      </c>
      <c r="F34" s="6">
        <v>0</v>
      </c>
      <c r="G34" s="6">
        <f>+E34-D34</f>
        <v>0</v>
      </c>
    </row>
    <row r="35" spans="1:7" x14ac:dyDescent="0.2">
      <c r="A35" s="11"/>
      <c r="B35" s="12"/>
      <c r="C35" s="12"/>
      <c r="D35" s="12"/>
      <c r="E35" s="12"/>
      <c r="F35" s="12"/>
      <c r="G35" s="12"/>
    </row>
    <row r="36" spans="1:7" x14ac:dyDescent="0.2">
      <c r="A36" s="13" t="s">
        <v>39</v>
      </c>
      <c r="B36" s="14">
        <f>+B5</f>
        <v>0</v>
      </c>
      <c r="C36" s="14">
        <f>+C5</f>
        <v>115483388.63000001</v>
      </c>
      <c r="D36" s="14">
        <f>D5</f>
        <v>115483388.63000001</v>
      </c>
      <c r="E36" s="14">
        <f>E5</f>
        <v>105543868.97</v>
      </c>
      <c r="F36" s="14">
        <f>F5</f>
        <v>105048569.55</v>
      </c>
      <c r="G36" s="14">
        <f>+D36-E36</f>
        <v>9939519.6600000113</v>
      </c>
    </row>
    <row r="37" spans="1:7" x14ac:dyDescent="0.2">
      <c r="A37" s="15" t="s">
        <v>40</v>
      </c>
      <c r="B37" s="16"/>
      <c r="C37" s="16"/>
      <c r="D37" s="16"/>
      <c r="E37" s="16"/>
      <c r="F37" s="16"/>
      <c r="G37" s="17"/>
    </row>
    <row r="38" spans="1:7" x14ac:dyDescent="0.2">
      <c r="A38" s="15"/>
      <c r="B38" s="18"/>
      <c r="C38" s="18"/>
      <c r="D38" s="18"/>
      <c r="E38" s="18"/>
      <c r="F38" s="18"/>
      <c r="G38" s="18"/>
    </row>
    <row r="39" spans="1:7" x14ac:dyDescent="0.2">
      <c r="A39" s="15"/>
      <c r="B39" s="15"/>
      <c r="C39" s="15"/>
      <c r="D39" s="15"/>
      <c r="E39" s="19"/>
      <c r="F39" s="19"/>
      <c r="G39" s="19"/>
    </row>
    <row r="40" spans="1:7" x14ac:dyDescent="0.2">
      <c r="A40" s="15"/>
      <c r="B40" s="15"/>
      <c r="C40" s="15"/>
      <c r="D40" s="15"/>
      <c r="E40" s="19"/>
      <c r="F40" s="19"/>
      <c r="G40" s="19"/>
    </row>
    <row r="41" spans="1:7" x14ac:dyDescent="0.2">
      <c r="A41" s="40"/>
      <c r="B41" s="40"/>
      <c r="C41" s="40"/>
      <c r="D41" s="40"/>
      <c r="E41" s="40"/>
      <c r="F41" s="40"/>
      <c r="G41" s="40"/>
    </row>
    <row r="42" spans="1:7" x14ac:dyDescent="0.2">
      <c r="A42" s="20" t="str">
        <f>+'[10]0325_FFF_PEGT_FAC_2402'!A46</f>
        <v>Ing. Marisol Suárez Correa</v>
      </c>
      <c r="B42" s="21"/>
      <c r="C42" s="21"/>
      <c r="D42" s="21" t="str">
        <f>+'[10]0325_FFF_PEGT_FAC_2402'!C46</f>
        <v xml:space="preserve">C.P. Juan  Lara Centeno </v>
      </c>
      <c r="E42" s="21"/>
      <c r="F42" s="21"/>
      <c r="G42" s="21"/>
    </row>
    <row r="43" spans="1:7" x14ac:dyDescent="0.2">
      <c r="A43" s="20" t="str">
        <f>+'[10]0325_FFF_PEGT_FAC_2402'!A47</f>
        <v>Presidenta Suplente del Comité</v>
      </c>
      <c r="B43" s="21"/>
      <c r="C43" s="21"/>
      <c r="D43" s="21" t="str">
        <f>+'[10]0325_FFF_PEGT_FAC_2402'!C47</f>
        <v xml:space="preserve">Dirección de Control y Seguimiento de Fideicomisos </v>
      </c>
      <c r="E43" s="21"/>
      <c r="F43" s="21"/>
      <c r="G43" s="21"/>
    </row>
    <row r="44" spans="1:7" x14ac:dyDescent="0.2">
      <c r="A44" s="21"/>
      <c r="B44" s="21"/>
      <c r="C44" s="21"/>
      <c r="D44" s="21"/>
      <c r="E44" s="21"/>
      <c r="F44" s="21"/>
      <c r="G44" s="21"/>
    </row>
    <row r="45" spans="1:7" x14ac:dyDescent="0.2">
      <c r="A45" s="21"/>
      <c r="B45" s="21"/>
      <c r="C45" s="21"/>
      <c r="D45" s="21"/>
      <c r="E45" s="21"/>
      <c r="F45" s="21"/>
      <c r="G45" s="21"/>
    </row>
    <row r="46" spans="1:7" x14ac:dyDescent="0.2">
      <c r="A46" s="21"/>
      <c r="B46" s="21"/>
      <c r="C46" s="21"/>
      <c r="D46" s="21"/>
      <c r="E46" s="21"/>
      <c r="F46" s="21"/>
      <c r="G46" s="21"/>
    </row>
    <row r="47" spans="1:7" x14ac:dyDescent="0.2">
      <c r="A47" s="21"/>
      <c r="B47" s="21"/>
      <c r="C47" s="21"/>
      <c r="D47" s="21"/>
      <c r="E47" s="21"/>
      <c r="F47" s="21"/>
      <c r="G47" s="21"/>
    </row>
    <row r="48" spans="1:7" hidden="1" x14ac:dyDescent="0.2">
      <c r="A48" s="22" t="s">
        <v>41</v>
      </c>
      <c r="C48" s="1" t="s">
        <v>42</v>
      </c>
    </row>
    <row r="49" spans="1:8" hidden="1" x14ac:dyDescent="0.2">
      <c r="A49" s="24" t="s">
        <v>43</v>
      </c>
      <c r="C49" s="1" t="s">
        <v>44</v>
      </c>
    </row>
    <row r="50" spans="1:8" ht="11.25" customHeight="1" x14ac:dyDescent="0.2"/>
    <row r="51" spans="1:8" ht="11.25" customHeight="1" x14ac:dyDescent="0.2"/>
    <row r="52" spans="1:8" ht="11.25" customHeight="1" x14ac:dyDescent="0.2"/>
    <row r="53" spans="1:8" ht="11.25" customHeight="1" x14ac:dyDescent="0.2"/>
    <row r="54" spans="1:8" ht="11.25" hidden="1" customHeight="1" x14ac:dyDescent="0.2">
      <c r="C54" s="25"/>
      <c r="D54" s="25"/>
      <c r="E54" s="26"/>
      <c r="F54" s="26"/>
      <c r="G54" s="26"/>
      <c r="H54" s="25"/>
    </row>
    <row r="55" spans="1:8" ht="11.25" hidden="1" customHeight="1" x14ac:dyDescent="0.2">
      <c r="C55" s="25"/>
      <c r="D55" s="25"/>
      <c r="E55" s="26"/>
      <c r="F55" s="26"/>
      <c r="G55" s="26"/>
      <c r="H55" s="25"/>
    </row>
    <row r="56" spans="1:8" hidden="1" x14ac:dyDescent="0.2">
      <c r="C56" s="27">
        <f>'[10]0322_EAE_PEGT_FAC_2304'!D76</f>
        <v>115483388.63000001</v>
      </c>
      <c r="D56" s="27">
        <f>'[10]0322_EAE_PEGT_FAC_2304'!E76</f>
        <v>115483388.63000001</v>
      </c>
      <c r="E56" s="27">
        <f>'[10]0322_EAE_PEGT_FAC_2304'!F76</f>
        <v>105543868.97</v>
      </c>
      <c r="F56" s="27">
        <f>'[10]0322_EAE_PEGT_FAC_2304'!G76</f>
        <v>105048569.55</v>
      </c>
      <c r="G56" s="27">
        <f>'[10]0322_EAE_PEGT_FAC_2304'!H76</f>
        <v>9939519.6600000001</v>
      </c>
      <c r="H56" s="25"/>
    </row>
    <row r="57" spans="1:8" hidden="1" x14ac:dyDescent="0.2">
      <c r="C57" s="28">
        <f>+C36-C56</f>
        <v>0</v>
      </c>
      <c r="D57" s="28">
        <f>+D36-D56</f>
        <v>0</v>
      </c>
      <c r="E57" s="28">
        <f>+E36-E56</f>
        <v>0</v>
      </c>
      <c r="F57" s="28">
        <f>+F36-F56</f>
        <v>0</v>
      </c>
      <c r="G57" s="28">
        <f>+G36-G56</f>
        <v>0</v>
      </c>
      <c r="H57" s="25"/>
    </row>
    <row r="58" spans="1:8" hidden="1" x14ac:dyDescent="0.2">
      <c r="C58" s="25"/>
      <c r="D58" s="25"/>
      <c r="E58" s="26"/>
      <c r="F58" s="26"/>
      <c r="G58" s="26"/>
      <c r="H58" s="25"/>
    </row>
    <row r="59" spans="1:8" hidden="1" x14ac:dyDescent="0.2"/>
    <row r="60" spans="1:8" hidden="1" x14ac:dyDescent="0.2"/>
    <row r="61" spans="1:8" hidden="1" x14ac:dyDescent="0.2"/>
    <row r="62" spans="1:8" hidden="1" x14ac:dyDescent="0.2"/>
    <row r="63" spans="1:8" hidden="1" x14ac:dyDescent="0.2">
      <c r="C63" s="29">
        <f>'[10]0322_EAE_PEGT_FAC_2304'!D76</f>
        <v>115483388.63000001</v>
      </c>
      <c r="D63" s="29">
        <f>'[10]0322_EAE_PEGT_FAC_2304'!E76</f>
        <v>115483388.63000001</v>
      </c>
      <c r="E63" s="29">
        <f>'[10]0322_EAE_PEGT_FAC_2304'!F76</f>
        <v>105543868.97</v>
      </c>
      <c r="F63" s="29">
        <f>'[10]0322_EAE_PEGT_FAC_2304'!G76</f>
        <v>105048569.55</v>
      </c>
    </row>
    <row r="64" spans="1:8" hidden="1" x14ac:dyDescent="0.2">
      <c r="C64" s="29">
        <f>+C36-C63</f>
        <v>0</v>
      </c>
      <c r="D64" s="29">
        <f>+D36-D63</f>
        <v>0</v>
      </c>
      <c r="E64" s="29">
        <f>+E36-E63</f>
        <v>0</v>
      </c>
      <c r="F64" s="29">
        <f>+F36-F63</f>
        <v>0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</sheetData>
  <protectedRanges>
    <protectedRange sqref="A48:G65526" name="Rango1_2"/>
    <protectedRange sqref="A31:F31 D36 A35:G35 G36 A26:F29 B6:G6 B32:G34 B9:G9 B18:G18 B22:G22 B25:G25 B30:F30 A7:G8 A19:G21 A23:G24 G26:G31 A10:G17" name="Rango1_3_1"/>
    <protectedRange sqref="B4:G5" name="Rango1_2_2_2"/>
    <protectedRange sqref="E36:F36 A36:C36" name="Rango1_1_2_1"/>
    <protectedRange sqref="B37:G38 B39 B40:G47 A38:A47" name="Rango1_1_3"/>
  </protectedRanges>
  <mergeCells count="5">
    <mergeCell ref="A1:G1"/>
    <mergeCell ref="A2:A3"/>
    <mergeCell ref="B2:F2"/>
    <mergeCell ref="G2:G3"/>
    <mergeCell ref="A41:G41"/>
  </mergeCells>
  <pageMargins left="0.31496062992125984" right="0.31496062992125984" top="0.74803149606299213" bottom="0.74803149606299213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2026-01-15T18:11:59Z</dcterms:created>
  <dcterms:modified xsi:type="dcterms:W3CDTF">2026-01-15T21:54:12Z</dcterms:modified>
</cp:coreProperties>
</file>