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22_EAE_PEGT_FAC_2602.xlsx 2026-07-15 07-59-07\"/>
    </mc:Choice>
  </mc:AlternateContent>
  <bookViews>
    <workbookView xWindow="0" yWindow="0" windowWidth="28800" windowHeight="10200"/>
  </bookViews>
  <sheets>
    <sheet name="CO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[2]ECABR!#REF!</definedName>
    <definedName name="A">[2]ECABR!#REF!</definedName>
    <definedName name="A_impresión_IM" localSheetId="0">[2]ECABR!#REF!</definedName>
    <definedName name="A_impresión_IM">[2]ECABR!#REF!</definedName>
    <definedName name="A325_FFF_PEGT_CLC_2301">[2]ECABR!#REF!</definedName>
    <definedName name="abc" localSheetId="0">[3]TOTAL!#REF!</definedName>
    <definedName name="abc">[4]TOTAL!#REF!</definedName>
    <definedName name="Abr">#REF!</definedName>
    <definedName name="anexo">[2]ECABR!#REF!</definedName>
    <definedName name="ANIO">'[6]Info General'!$D$20</definedName>
    <definedName name="ANIO_INFORME" localSheetId="0">'[7]Info General'!$C$12</definedName>
    <definedName name="ANIO_INFORME">'[7]Info General'!$C$12</definedName>
    <definedName name="ANIO1P" localSheetId="0">'[7]Info General'!$D$23</definedName>
    <definedName name="ANIO1P">'[7]Info General'!$D$23</definedName>
    <definedName name="ANIO1R" localSheetId="0">'[7]Info General'!$H$25</definedName>
    <definedName name="ANIO1R">'[7]Info General'!$H$25</definedName>
    <definedName name="ANIO2P" localSheetId="0">'[7]Info General'!$E$23</definedName>
    <definedName name="ANIO2P">'[7]Info General'!$E$23</definedName>
    <definedName name="ANIO2R" localSheetId="0">'[7]Info General'!$G$25</definedName>
    <definedName name="ANIO2R">'[7]Info General'!$G$25</definedName>
    <definedName name="ANIO3P" localSheetId="0">'[7]Info General'!$F$23</definedName>
    <definedName name="ANIO3P">'[7]Info General'!$F$23</definedName>
    <definedName name="ANIO3R" localSheetId="0">'[7]Info General'!$F$25</definedName>
    <definedName name="ANIO3R">'[7]Info General'!$F$25</definedName>
    <definedName name="ANIO4P" localSheetId="0">'[7]Info General'!$G$23</definedName>
    <definedName name="ANIO4P">'[7]Info General'!$G$23</definedName>
    <definedName name="ANIO4R" localSheetId="0">'[7]Info General'!$E$25</definedName>
    <definedName name="ANIO4R">'[7]Info General'!$E$25</definedName>
    <definedName name="ANIO5P" localSheetId="0">'[7]Info General'!$H$23</definedName>
    <definedName name="ANIO5P">'[7]Info General'!$H$23</definedName>
    <definedName name="ANIO5R" localSheetId="0">'[7]Info General'!$D$25</definedName>
    <definedName name="ANIO5R">'[7]Info General'!$D$25</definedName>
    <definedName name="ANIO6P" localSheetId="0">'[7]Info General'!$I$23</definedName>
    <definedName name="ANIO6P">'[7]Info General'!$I$23</definedName>
    <definedName name="APP_FIN_04" localSheetId="0">'[7]F-3'!$E$16</definedName>
    <definedName name="APP_FIN_04">'[7]F-3'!$E$16</definedName>
    <definedName name="APP_FIN_06" localSheetId="0">'[7]F-3'!$G$16</definedName>
    <definedName name="APP_FIN_06">'[7]F-3'!$G$16</definedName>
    <definedName name="APP_FIN_07" localSheetId="0">'[7]F-3'!$H$16</definedName>
    <definedName name="APP_FIN_07">'[7]F-3'!$H$16</definedName>
    <definedName name="APP_FIN_08" localSheetId="0">'[7]F-3'!$I$16</definedName>
    <definedName name="APP_FIN_08">'[7]F-3'!$I$16</definedName>
    <definedName name="APP_FIN_09" localSheetId="0">'[7]F-3'!$J$16</definedName>
    <definedName name="APP_FIN_09">'[7]F-3'!$J$16</definedName>
    <definedName name="APP_FIN_10" localSheetId="0">'[7]F-3'!$K$16</definedName>
    <definedName name="APP_FIN_10">'[7]F-3'!$K$16</definedName>
    <definedName name="APP_T10" localSheetId="0">'[7]F-3'!$K$8</definedName>
    <definedName name="APP_T10">'[7]F-3'!$K$8</definedName>
    <definedName name="APP_T4" localSheetId="0">'[7]F-3'!$E$8</definedName>
    <definedName name="APP_T4">'[7]F-3'!$E$8</definedName>
    <definedName name="APP_T6" localSheetId="0">'[7]F-3'!$G$8</definedName>
    <definedName name="APP_T6">'[7]F-3'!$G$8</definedName>
    <definedName name="APP_T7" localSheetId="0">'[7]F-3'!$H$8</definedName>
    <definedName name="APP_T7">'[7]F-3'!$H$8</definedName>
    <definedName name="APP_T8" localSheetId="0">'[7]F-3'!$I$8</definedName>
    <definedName name="APP_T8">'[7]F-3'!$I$8</definedName>
    <definedName name="APP_T9" localSheetId="0">'[7]F-3'!$J$8</definedName>
    <definedName name="APP_T9">'[7]F-3'!$J$8</definedName>
    <definedName name="_xlnm.Extract" localSheetId="0">[8]EGRESOS!#REF!</definedName>
    <definedName name="_xlnm.Extract">[8]EGRESOS!#REF!</definedName>
    <definedName name="_xlnm.Print_Area" localSheetId="0">COG!$A$1:$G$83</definedName>
    <definedName name="B" localSheetId="0">[8]EGRESOS!#REF!</definedName>
    <definedName name="B">[8]EGRESOS!#REF!</definedName>
    <definedName name="balanza_mes">'[9]Ene-16'!$A$1:$H$200</definedName>
    <definedName name="BASE" localSheetId="0">#REF!</definedName>
    <definedName name="BASE">#REF!</definedName>
    <definedName name="_xlnm.Database" localSheetId="0">[10]REPORTO!#REF!</definedName>
    <definedName name="_xlnm.Database">[10]REPORTO!#REF!</definedName>
    <definedName name="cba" localSheetId="0">[3]TOTAL!#REF!</definedName>
    <definedName name="cba">[4]TOTAL!#REF!</definedName>
    <definedName name="DEUDA_CONT_FIN_01" localSheetId="0">'[7]F-2'!$B$26</definedName>
    <definedName name="DEUDA_CONT_FIN_01">'[7]F-2'!$B$26</definedName>
    <definedName name="DEUDA_CONT_FIN_02" localSheetId="0">'[7]F-2'!$C$26</definedName>
    <definedName name="DEUDA_CONT_FIN_02">'[7]F-2'!$C$26</definedName>
    <definedName name="DEUDA_CONT_FIN_03" localSheetId="0">'[7]F-2'!$D$26</definedName>
    <definedName name="DEUDA_CONT_FIN_03">'[7]F-2'!$D$26</definedName>
    <definedName name="DEUDA_CONT_FIN_04" localSheetId="0">'[7]F-2'!$E$26</definedName>
    <definedName name="DEUDA_CONT_FIN_04">'[7]F-2'!$E$26</definedName>
    <definedName name="DEUDA_CONT_FIN_05" localSheetId="0">'[7]F-2'!$F$26</definedName>
    <definedName name="DEUDA_CONT_FIN_05">'[7]F-2'!$F$26</definedName>
    <definedName name="DEUDA_CONT_FIN_06" localSheetId="0">'[7]F-2'!$G$26</definedName>
    <definedName name="DEUDA_CONT_FIN_06">'[7]F-2'!$G$26</definedName>
    <definedName name="DEUDA_CONT_FIN_07" localSheetId="0">'[7]F-2'!$H$26</definedName>
    <definedName name="DEUDA_CONT_FIN_07">'[7]F-2'!$H$26</definedName>
    <definedName name="DEUDA_CONT_T1" localSheetId="0">'[7]F-2'!$B$22</definedName>
    <definedName name="DEUDA_CONT_T1">'[7]F-2'!$B$22</definedName>
    <definedName name="DEUDA_CONT_T2" localSheetId="0">'[7]F-2'!$C$22</definedName>
    <definedName name="DEUDA_CONT_T2">'[7]F-2'!$C$22</definedName>
    <definedName name="DEUDA_CONT_T3" localSheetId="0">'[7]F-2'!$D$22</definedName>
    <definedName name="DEUDA_CONT_T3">'[7]F-2'!$D$22</definedName>
    <definedName name="DEUDA_CONT_T4" localSheetId="0">'[7]F-2'!$E$22</definedName>
    <definedName name="DEUDA_CONT_T4">'[7]F-2'!$E$22</definedName>
    <definedName name="DEUDA_CONT_T6" localSheetId="0">'[7]F-2'!$G$22</definedName>
    <definedName name="DEUDA_CONT_T6">'[7]F-2'!$G$22</definedName>
    <definedName name="DEUDA_CONT_T7" localSheetId="0">'[7]F-2'!$H$22</definedName>
    <definedName name="DEUDA_CONT_T7">'[7]F-2'!$H$22</definedName>
    <definedName name="ELOY" localSheetId="0">#REF!</definedName>
    <definedName name="ELOY">#REF!</definedName>
    <definedName name="Ene">#REF!</definedName>
    <definedName name="ENTE" localSheetId="0">'[7]Datos Generales'!$C$3</definedName>
    <definedName name="ENTE">'[7]Datos Generales'!$C$3</definedName>
    <definedName name="ENTE_PUBLICO" localSheetId="0">'[7]Info General'!$C$6</definedName>
    <definedName name="ENTE_PUBLICO">'[7]Info General'!$C$6</definedName>
    <definedName name="ENTE_PUBLICO_A">'[6]Info General'!$C$7</definedName>
    <definedName name="ENTIDAD" localSheetId="0">'[7]Info General'!$C$11</definedName>
    <definedName name="ENTIDAD">'[7]Info General'!$C$11</definedName>
    <definedName name="ENTIDAD_FEDERATIVA" localSheetId="0">'[7]Info General'!$C$8</definedName>
    <definedName name="ENTIDAD_FEDERATIVA">'[7]Info General'!$C$8</definedName>
    <definedName name="Feb">#REF!</definedName>
    <definedName name="Fecha" localSheetId="0">#REF!</definedName>
    <definedName name="Fecha">#REF!</definedName>
    <definedName name="GASTO_E_FIN_01" localSheetId="0">'[7]F-6b'!$B$28</definedName>
    <definedName name="GASTO_E_FIN_01">'[7]F-6b'!$B$28</definedName>
    <definedName name="GASTO_E_FIN_06" localSheetId="0">'[7]F-6b'!$G$28</definedName>
    <definedName name="GASTO_E_FIN_06">'[7]F-6b'!$G$28</definedName>
    <definedName name="GASTO_E_T1" localSheetId="0">'[7]F-6b'!$B$19</definedName>
    <definedName name="GASTO_E_T1">'[7]F-6b'!$B$19</definedName>
    <definedName name="GASTO_E_T2" localSheetId="0">'[7]F-6b'!$C$19</definedName>
    <definedName name="GASTO_E_T2">'[7]F-6b'!$C$19</definedName>
    <definedName name="GASTO_E_T3" localSheetId="0">'[7]F-6b'!$D$19</definedName>
    <definedName name="GASTO_E_T3">'[7]F-6b'!$D$19</definedName>
    <definedName name="GASTO_E_T4" localSheetId="0">'[7]F-6b'!$E$19</definedName>
    <definedName name="GASTO_E_T4">'[7]F-6b'!$E$19</definedName>
    <definedName name="GASTO_E_T5" localSheetId="0">'[7]F-6b'!$F$19</definedName>
    <definedName name="GASTO_E_T5">'[7]F-6b'!$F$19</definedName>
    <definedName name="GASTO_E_T6" localSheetId="0">'[7]F-6b'!$G$19</definedName>
    <definedName name="GASTO_E_T6">'[7]F-6b'!$G$19</definedName>
    <definedName name="GASTO_NE_FIN_01" localSheetId="0">'[7]F-6b'!$B$18</definedName>
    <definedName name="GASTO_NE_FIN_01">'[7]F-6b'!$B$18</definedName>
    <definedName name="GASTO_NE_FIN_02" localSheetId="0">'[7]F-6b'!$C$18</definedName>
    <definedName name="GASTO_NE_FIN_02">'[7]F-6b'!$C$18</definedName>
    <definedName name="GASTO_NE_FIN_03" localSheetId="0">'[7]F-6b'!$D$18</definedName>
    <definedName name="GASTO_NE_FIN_03">'[7]F-6b'!$D$18</definedName>
    <definedName name="GASTO_NE_FIN_04" localSheetId="0">'[7]F-6b'!$E$18</definedName>
    <definedName name="GASTO_NE_FIN_04">'[7]F-6b'!$E$18</definedName>
    <definedName name="GASTO_NE_FIN_05" localSheetId="0">'[7]F-6b'!$F$18</definedName>
    <definedName name="GASTO_NE_FIN_05">'[7]F-6b'!$F$18</definedName>
    <definedName name="GASTO_NE_FIN_06" localSheetId="0">'[7]F-6b'!$G$18</definedName>
    <definedName name="GASTO_NE_FIN_06">'[7]F-6b'!$G$18</definedName>
    <definedName name="GASTO_NE_T1" localSheetId="0">'[7]F-6b'!$B$9</definedName>
    <definedName name="GASTO_NE_T1">'[7]F-6b'!$B$9</definedName>
    <definedName name="GASTO_NE_T2" localSheetId="0">'[7]F-6b'!$C$9</definedName>
    <definedName name="GASTO_NE_T2">'[7]F-6b'!$C$9</definedName>
    <definedName name="GASTO_NE_T3" localSheetId="0">'[7]F-6b'!$D$9</definedName>
    <definedName name="GASTO_NE_T3">'[7]F-6b'!$D$9</definedName>
    <definedName name="GASTO_NE_T4" localSheetId="0">'[7]F-6b'!$E$9</definedName>
    <definedName name="GASTO_NE_T4">'[7]F-6b'!$E$9</definedName>
    <definedName name="GASTO_NE_T5" localSheetId="0">'[7]F-6b'!$F$9</definedName>
    <definedName name="GASTO_NE_T5">'[7]F-6b'!$F$9</definedName>
    <definedName name="GASTO_NE_T6" localSheetId="0">'[7]F-6b'!$G$9</definedName>
    <definedName name="GASTO_NE_T6">'[7]F-6b'!$G$9</definedName>
    <definedName name="HF">[11]T1705HF!$B$20:$B$20</definedName>
    <definedName name="ju" localSheetId="0">[10]REPORTO!#REF!</definedName>
    <definedName name="ju">[10]REPORTO!#REF!</definedName>
    <definedName name="Jul">#REF!</definedName>
    <definedName name="Jun">#REF!</definedName>
    <definedName name="mao" localSheetId="0">[2]ECABR!#REF!</definedName>
    <definedName name="mao">[2]ECABR!#REF!</definedName>
    <definedName name="Mar">#REF!</definedName>
    <definedName name="May">#REF!</definedName>
    <definedName name="MONTO1" localSheetId="0">'[7]Info General'!$D$18</definedName>
    <definedName name="MONTO1">'[7]Info General'!$D$18</definedName>
    <definedName name="MONTO2" localSheetId="0">'[7]Info General'!$E$18</definedName>
    <definedName name="MONTO2">'[7]Info General'!$E$18</definedName>
    <definedName name="MUEBLES">#REF!</definedName>
    <definedName name="MUNICIPIO" localSheetId="0">'[7]Info General'!$C$10</definedName>
    <definedName name="MUNICIPIO">'[7]Info General'!$C$10</definedName>
    <definedName name="N" localSheetId="0">#REF!</definedName>
    <definedName name="N">#REF!</definedName>
    <definedName name="OB_CORTO_PLAZO_FIN_01" localSheetId="0">'[7]F-2'!$B$45</definedName>
    <definedName name="OB_CORTO_PLAZO_FIN_01">'[7]F-2'!$B$45</definedName>
    <definedName name="OB_CORTO_PLAZO_FIN_02" localSheetId="0">'[7]F-2'!$C$45</definedName>
    <definedName name="OB_CORTO_PLAZO_FIN_02">'[7]F-2'!$C$45</definedName>
    <definedName name="OB_CORTO_PLAZO_FIN_03" localSheetId="0">'[7]F-2'!$D$45</definedName>
    <definedName name="OB_CORTO_PLAZO_FIN_03">'[7]F-2'!$D$45</definedName>
    <definedName name="OB_CORTO_PLAZO_FIN_04" localSheetId="0">'[7]F-2'!$E$45</definedName>
    <definedName name="OB_CORTO_PLAZO_FIN_04">'[7]F-2'!$E$45</definedName>
    <definedName name="OB_CORTO_PLAZO_FIN_05" localSheetId="0">'[7]F-2'!$F$45</definedName>
    <definedName name="OB_CORTO_PLAZO_FIN_05">'[7]F-2'!$F$45</definedName>
    <definedName name="OB_CORTO_PLAZO_T1" localSheetId="0">'[7]F-2'!$B$41</definedName>
    <definedName name="OB_CORTO_PLAZO_T1">'[7]F-2'!$B$41</definedName>
    <definedName name="OB_CORTO_PLAZO_T2" localSheetId="0">'[7]F-2'!$C$41</definedName>
    <definedName name="OB_CORTO_PLAZO_T2">'[7]F-2'!$C$41</definedName>
    <definedName name="OB_CORTO_PLAZO_T3" localSheetId="0">'[7]F-2'!$D$41</definedName>
    <definedName name="OB_CORTO_PLAZO_T3">'[7]F-2'!$D$41</definedName>
    <definedName name="OB_CORTO_PLAZO_T4" localSheetId="0">'[7]F-2'!$E$41</definedName>
    <definedName name="OB_CORTO_PLAZO_T4">'[7]F-2'!$E$41</definedName>
    <definedName name="OB_CORTO_PLAZO_T5" localSheetId="0">'[7]F-2'!$F$41</definedName>
    <definedName name="OB_CORTO_PLAZO_T5">'[7]F-2'!$F$41</definedName>
    <definedName name="OTROS_FIN_04" localSheetId="0">'[7]F-3'!$E$27</definedName>
    <definedName name="OTROS_FIN_04">'[7]F-3'!$E$27</definedName>
    <definedName name="OTROS_FIN_06" localSheetId="0">'[7]F-3'!$G$27</definedName>
    <definedName name="OTROS_FIN_06">'[7]F-3'!$G$27</definedName>
    <definedName name="OTROS_FIN_07" localSheetId="0">'[7]F-3'!$H$27</definedName>
    <definedName name="OTROS_FIN_07">'[7]F-3'!$H$27</definedName>
    <definedName name="OTROS_FIN_08" localSheetId="0">'[7]F-3'!$I$27</definedName>
    <definedName name="OTROS_FIN_08">'[7]F-3'!$I$27</definedName>
    <definedName name="OTROS_FIN_09" localSheetId="0">'[7]F-3'!$J$27</definedName>
    <definedName name="OTROS_FIN_09">'[7]F-3'!$J$27</definedName>
    <definedName name="OTROS_FIN_10" localSheetId="0">'[7]F-3'!$K$27</definedName>
    <definedName name="OTROS_FIN_10">'[7]F-3'!$K$27</definedName>
    <definedName name="OTROS_T10" localSheetId="0">'[7]F-3'!$K$22</definedName>
    <definedName name="OTROS_T10">'[7]F-3'!$K$22</definedName>
    <definedName name="OTROS_T4" localSheetId="0">'[7]F-3'!$E$22</definedName>
    <definedName name="OTROS_T4">'[7]F-3'!$E$22</definedName>
    <definedName name="OTROS_T6" localSheetId="0">'[7]F-3'!$G$22</definedName>
    <definedName name="OTROS_T6">'[7]F-3'!$G$22</definedName>
    <definedName name="OTROS_T7" localSheetId="0">'[7]F-3'!$H$22</definedName>
    <definedName name="OTROS_T7">'[7]F-3'!$H$22</definedName>
    <definedName name="OTROS_T8" localSheetId="0">'[7]F-3'!$I$22</definedName>
    <definedName name="OTROS_T8">'[7]F-3'!$I$22</definedName>
    <definedName name="OTROS_T9" localSheetId="0">'[7]F-3'!$J$22</definedName>
    <definedName name="OTROS_T9">'[7]F-3'!$J$22</definedName>
    <definedName name="PERIODO" localSheetId="0">'[7]Info General'!$C$15</definedName>
    <definedName name="PERIODO">'[7]Info General'!$C$15</definedName>
    <definedName name="PERIODO_INFORME">'[6]Info General'!$C$14</definedName>
    <definedName name="REPORTO" localSheetId="0">#REF!</definedName>
    <definedName name="REPORTO">#REF!</definedName>
    <definedName name="SALDO_PENDIENTE" localSheetId="0">'[7]Info General'!$F$18</definedName>
    <definedName name="SALDO_PENDIENTE">'[7]Info General'!$F$18</definedName>
    <definedName name="sssss">[2]ECABR!#REF!</definedName>
    <definedName name="TCAIE">[12]CH1902!$B$20:$B$20</definedName>
    <definedName name="TCFEEIS" localSheetId="0">#REF!</definedName>
    <definedName name="TCFEEIS">#REF!</definedName>
    <definedName name="TOTAL_E_T1" localSheetId="0">'[7]F-6b'!$B$29</definedName>
    <definedName name="TOTAL_E_T1">'[7]F-6b'!$B$29</definedName>
    <definedName name="TOTAL_E_T2" localSheetId="0">'[7]F-6b'!$C$29</definedName>
    <definedName name="TOTAL_E_T2">'[7]F-6b'!$C$29</definedName>
    <definedName name="TOTAL_E_T3" localSheetId="0">'[7]F-6b'!$D$29</definedName>
    <definedName name="TOTAL_E_T3">'[7]F-6b'!$D$29</definedName>
    <definedName name="TOTAL_E_T4" localSheetId="0">'[7]F-6b'!$E$29</definedName>
    <definedName name="TOTAL_E_T4">'[7]F-6b'!$E$29</definedName>
    <definedName name="TOTAL_E_T5" localSheetId="0">'[7]F-6b'!$F$29</definedName>
    <definedName name="TOTAL_E_T5">'[7]F-6b'!$F$29</definedName>
    <definedName name="TOTAL_E_T6" localSheetId="0">'[7]F-6b'!$G$29</definedName>
    <definedName name="TOTAL_E_T6">'[7]F-6b'!$G$29</definedName>
    <definedName name="TOTAL_ODF_T10" localSheetId="0">'[7]F-3'!$K$28</definedName>
    <definedName name="TOTAL_ODF_T10">'[7]F-3'!$K$28</definedName>
    <definedName name="TOTAL_ODF_T4" localSheetId="0">'[7]F-3'!$E$28</definedName>
    <definedName name="TOTAL_ODF_T4">'[7]F-3'!$E$28</definedName>
    <definedName name="TOTAL_ODF_T6" localSheetId="0">'[7]F-3'!$G$28</definedName>
    <definedName name="TOTAL_ODF_T6">'[7]F-3'!$G$28</definedName>
    <definedName name="TOTAL_ODF_T7" localSheetId="0">'[7]F-3'!$H$28</definedName>
    <definedName name="TOTAL_ODF_T7">'[7]F-3'!$H$28</definedName>
    <definedName name="TOTAL_ODF_T8" localSheetId="0">'[7]F-3'!$I$28</definedName>
    <definedName name="TOTAL_ODF_T8">'[7]F-3'!$I$28</definedName>
    <definedName name="TOTAL_ODF_T9" localSheetId="0">'[7]F-3'!$J$28</definedName>
    <definedName name="TOTAL_ODF_T9">'[7]F-3'!$J$28</definedName>
    <definedName name="TRASP" localSheetId="0">#REF!</definedName>
    <definedName name="TRASP">#REF!</definedName>
    <definedName name="TRIMESTRE" localSheetId="0">'[7]Info General'!$C$16</definedName>
    <definedName name="TRIMESTRE">'[7]Info General'!$C$16</definedName>
    <definedName name="U" localSheetId="0">#REF!</definedName>
    <definedName name="U">#REF!</definedName>
    <definedName name="ULTIMO">'[6]Info General'!$E$20</definedName>
    <definedName name="ULTIMO_SALDO" localSheetId="0">'[7]Info General'!$F$20</definedName>
    <definedName name="ULTIMO_SALDO">'[7]Info General'!$F$20</definedName>
    <definedName name="VALOR_INS_BCC_FIN_01" localSheetId="0">'[7]F-2'!$B$31</definedName>
    <definedName name="VALOR_INS_BCC_FIN_01">'[7]F-2'!$B$31</definedName>
    <definedName name="VALOR_INS_BCC_FIN_02" localSheetId="0">'[7]F-2'!$C$31</definedName>
    <definedName name="VALOR_INS_BCC_FIN_02">'[7]F-2'!$C$31</definedName>
    <definedName name="VALOR_INS_BCC_FIN_03" localSheetId="0">'[7]F-2'!$D$31</definedName>
    <definedName name="VALOR_INS_BCC_FIN_03">'[7]F-2'!$D$31</definedName>
    <definedName name="VALOR_INS_BCC_FIN_04" localSheetId="0">'[7]F-2'!$E$31</definedName>
    <definedName name="VALOR_INS_BCC_FIN_04">'[7]F-2'!$E$31</definedName>
    <definedName name="VALOR_INS_BCC_FIN_05" localSheetId="0">'[7]F-2'!$F$31</definedName>
    <definedName name="VALOR_INS_BCC_FIN_05">'[7]F-2'!$F$31</definedName>
    <definedName name="VALOR_INS_BCC_FIN_06" localSheetId="0">'[7]F-2'!$G$31</definedName>
    <definedName name="VALOR_INS_BCC_FIN_06">'[7]F-2'!$G$31</definedName>
    <definedName name="VALOR_INS_BCC_FIN_07" localSheetId="0">'[7]F-2'!$H$31</definedName>
    <definedName name="VALOR_INS_BCC_FIN_07">'[7]F-2'!$H$31</definedName>
    <definedName name="VALOR_INS_BCC_T1" localSheetId="0">'[7]F-2'!$B$27</definedName>
    <definedName name="VALOR_INS_BCC_T1">'[7]F-2'!$B$27</definedName>
    <definedName name="VALOR_INS_BCC_T2" localSheetId="0">'[7]F-2'!$C$27</definedName>
    <definedName name="VALOR_INS_BCC_T2">'[7]F-2'!$C$27</definedName>
    <definedName name="VALOR_INS_BCC_T3" localSheetId="0">'[7]F-2'!$D$27</definedName>
    <definedName name="VALOR_INS_BCC_T3">'[7]F-2'!$D$27</definedName>
    <definedName name="VALOR_INS_BCC_T4" localSheetId="0">'[7]F-2'!$E$27</definedName>
    <definedName name="VALOR_INS_BCC_T4">'[7]F-2'!$E$27</definedName>
    <definedName name="VALOR_INS_BCC_T5" localSheetId="0">'[7]F-2'!$F$27</definedName>
    <definedName name="VALOR_INS_BCC_T5">'[7]F-2'!$F$27</definedName>
    <definedName name="VALOR_INS_BCC_T6" localSheetId="0">'[7]F-2'!$G$27</definedName>
    <definedName name="VALOR_INS_BCC_T6">'[7]F-2'!$G$27</definedName>
    <definedName name="VALOR_INS_BCC_T7" localSheetId="0">'[7]F-2'!$H$27</definedName>
    <definedName name="VALOR_INS_BCC_T7">'[7]F-2'!$H$27</definedName>
    <definedName name="x" localSheetId="0">#REF!</definedName>
    <definedName name="x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A81" i="1"/>
  <c r="C80" i="1"/>
  <c r="A80" i="1"/>
  <c r="D75" i="1"/>
  <c r="D74" i="1"/>
  <c r="D73" i="1"/>
  <c r="D72" i="1"/>
  <c r="D71" i="1"/>
  <c r="D70" i="1"/>
  <c r="D69" i="1"/>
  <c r="G68" i="1"/>
  <c r="D68" i="1"/>
  <c r="D67" i="1"/>
  <c r="D65" i="1"/>
  <c r="G64" i="1"/>
  <c r="D64" i="1"/>
  <c r="G63" i="1"/>
  <c r="D62" i="1"/>
  <c r="D61" i="1"/>
  <c r="D60" i="1"/>
  <c r="D59" i="1"/>
  <c r="D58" i="1"/>
  <c r="D57" i="1"/>
  <c r="G56" i="1"/>
  <c r="F56" i="1"/>
  <c r="E56" i="1"/>
  <c r="D56" i="1"/>
  <c r="C56" i="1"/>
  <c r="B56" i="1"/>
  <c r="D55" i="1"/>
  <c r="D54" i="1"/>
  <c r="D53" i="1"/>
  <c r="D52" i="1"/>
  <c r="E52" i="1" s="1"/>
  <c r="D51" i="1"/>
  <c r="D50" i="1"/>
  <c r="D49" i="1"/>
  <c r="D48" i="1"/>
  <c r="E48" i="1" s="1"/>
  <c r="F48" i="1" s="1"/>
  <c r="D47" i="1"/>
  <c r="E47" i="1" s="1"/>
  <c r="D46" i="1"/>
  <c r="D45" i="1"/>
  <c r="D44" i="1"/>
  <c r="D43" i="1"/>
  <c r="E43" i="1" s="1"/>
  <c r="D42" i="1"/>
  <c r="C42" i="1"/>
  <c r="B42" i="1"/>
  <c r="D41" i="1"/>
  <c r="G41" i="1" s="1"/>
  <c r="D40" i="1"/>
  <c r="G40" i="1" s="1"/>
  <c r="D39" i="1"/>
  <c r="G39" i="1" s="1"/>
  <c r="D38" i="1"/>
  <c r="G38" i="1" s="1"/>
  <c r="D37" i="1"/>
  <c r="G37" i="1" s="1"/>
  <c r="D36" i="1"/>
  <c r="G36" i="1" s="1"/>
  <c r="F35" i="1"/>
  <c r="D35" i="1"/>
  <c r="G35" i="1" s="1"/>
  <c r="G34" i="1"/>
  <c r="D33" i="1"/>
  <c r="G33" i="1" s="1"/>
  <c r="G32" i="1" s="1"/>
  <c r="F32" i="1"/>
  <c r="E32" i="1"/>
  <c r="D32" i="1"/>
  <c r="C32" i="1"/>
  <c r="B32" i="1"/>
  <c r="D31" i="1"/>
  <c r="D30" i="1"/>
  <c r="D29" i="1"/>
  <c r="D28" i="1"/>
  <c r="D27" i="1"/>
  <c r="G26" i="1"/>
  <c r="G25" i="1"/>
  <c r="D24" i="1"/>
  <c r="E24" i="1" s="1"/>
  <c r="F24" i="1" s="1"/>
  <c r="C23" i="1"/>
  <c r="D23" i="1" s="1"/>
  <c r="C22" i="1"/>
  <c r="B22" i="1"/>
  <c r="D21" i="1"/>
  <c r="E21" i="1" s="1"/>
  <c r="F21" i="1" s="1"/>
  <c r="D20" i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16" i="1"/>
  <c r="E16" i="1" s="1"/>
  <c r="F16" i="1" s="1"/>
  <c r="D15" i="1"/>
  <c r="E15" i="1" s="1"/>
  <c r="F15" i="1" s="1"/>
  <c r="D14" i="1"/>
  <c r="E14" i="1" s="1"/>
  <c r="F14" i="1" s="1"/>
  <c r="D13" i="1"/>
  <c r="E13" i="1" s="1"/>
  <c r="D12" i="1"/>
  <c r="C12" i="1"/>
  <c r="B12" i="1"/>
  <c r="D11" i="1"/>
  <c r="G11" i="1" s="1"/>
  <c r="G10" i="1"/>
  <c r="D10" i="1"/>
  <c r="D9" i="1"/>
  <c r="G9" i="1" s="1"/>
  <c r="G8" i="1"/>
  <c r="D8" i="1"/>
  <c r="D7" i="1"/>
  <c r="G7" i="1" s="1"/>
  <c r="G6" i="1"/>
  <c r="D6" i="1"/>
  <c r="D5" i="1"/>
  <c r="G5" i="1" s="1"/>
  <c r="F4" i="1"/>
  <c r="E4" i="1"/>
  <c r="D4" i="1"/>
  <c r="C4" i="1"/>
  <c r="C76" i="1" s="1"/>
  <c r="B4" i="1"/>
  <c r="B76" i="1" s="1"/>
  <c r="F43" i="1" l="1"/>
  <c r="F42" i="1" s="1"/>
  <c r="G4" i="1"/>
  <c r="E23" i="1"/>
  <c r="G23" i="1" s="1"/>
  <c r="D22" i="1"/>
  <c r="D78" i="1"/>
  <c r="C78" i="1"/>
  <c r="D76" i="1"/>
  <c r="E12" i="1"/>
  <c r="F13" i="1"/>
  <c r="F12" i="1" s="1"/>
  <c r="G28" i="1"/>
  <c r="G24" i="1"/>
  <c r="E27" i="1"/>
  <c r="F27" i="1" s="1"/>
  <c r="E28" i="1"/>
  <c r="F28" i="1" s="1"/>
  <c r="E29" i="1"/>
  <c r="F29" i="1" s="1"/>
  <c r="E30" i="1"/>
  <c r="F30" i="1" s="1"/>
  <c r="E31" i="1"/>
  <c r="F31" i="1" s="1"/>
  <c r="G43" i="1"/>
  <c r="E46" i="1"/>
  <c r="G46" i="1" s="1"/>
  <c r="G47" i="1"/>
  <c r="G48" i="1"/>
  <c r="E51" i="1"/>
  <c r="G51" i="1" s="1"/>
  <c r="G52" i="1"/>
  <c r="E55" i="1"/>
  <c r="G55" i="1" s="1"/>
  <c r="G13" i="1"/>
  <c r="G14" i="1"/>
  <c r="G15" i="1"/>
  <c r="G16" i="1"/>
  <c r="G17" i="1"/>
  <c r="G18" i="1"/>
  <c r="G19" i="1"/>
  <c r="G20" i="1"/>
  <c r="G21" i="1"/>
  <c r="E45" i="1"/>
  <c r="G45" i="1" s="1"/>
  <c r="E50" i="1"/>
  <c r="G50" i="1" s="1"/>
  <c r="E54" i="1"/>
  <c r="G54" i="1" s="1"/>
  <c r="E44" i="1"/>
  <c r="E42" i="1" s="1"/>
  <c r="E49" i="1"/>
  <c r="G49" i="1" s="1"/>
  <c r="E53" i="1"/>
  <c r="G53" i="1" s="1"/>
  <c r="F76" i="1" l="1"/>
  <c r="G44" i="1"/>
  <c r="G42" i="1" s="1"/>
  <c r="G30" i="1"/>
  <c r="G31" i="1"/>
  <c r="F23" i="1"/>
  <c r="F22" i="1" s="1"/>
  <c r="E22" i="1"/>
  <c r="E76" i="1" s="1"/>
  <c r="G29" i="1"/>
  <c r="G27" i="1"/>
  <c r="G22" i="1" s="1"/>
  <c r="G76" i="1" s="1"/>
  <c r="G12" i="1"/>
</calcChain>
</file>

<file path=xl/sharedStrings.xml><?xml version="1.0" encoding="utf-8"?>
<sst xmlns="http://schemas.openxmlformats.org/spreadsheetml/2006/main" count="83" uniqueCount="83">
  <si>
    <t xml:space="preserve">
Fideicomiso de Alianza para el Campo de Guanajuato  &lt;&lt;ALCAMPO&gt;&gt;
Estado Analítico del Ejercicio del Presupuesto de Egresos
Clasificación por Objeto del Gasto (Capítulo y Concepto)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</si>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</sst>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0" fontId="7" fillId="0" borderId="0"/>
  </cellStyleXfs>
  <cellXfs count="27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5" fillId="3" borderId="0" xfId="2" applyFont="1" applyFill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4" fontId="4" fillId="2" borderId="6" xfId="1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4" fontId="4" fillId="2" borderId="7" xfId="1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/>
    </xf>
    <xf numFmtId="3" fontId="5" fillId="3" borderId="5" xfId="0" applyNumberFormat="1" applyFont="1" applyFill="1" applyBorder="1" applyProtection="1">
      <protection locked="0"/>
    </xf>
    <xf numFmtId="0" fontId="7" fillId="3" borderId="8" xfId="0" applyFont="1" applyFill="1" applyBorder="1" applyAlignment="1">
      <alignment horizontal="left" indent="2"/>
    </xf>
    <xf numFmtId="3" fontId="5" fillId="0" borderId="5" xfId="0" applyNumberFormat="1" applyFont="1" applyBorder="1" applyProtection="1">
      <protection locked="0"/>
    </xf>
    <xf numFmtId="3" fontId="8" fillId="3" borderId="5" xfId="0" applyNumberFormat="1" applyFont="1" applyFill="1" applyBorder="1" applyProtection="1">
      <protection locked="0"/>
    </xf>
    <xf numFmtId="0" fontId="8" fillId="3" borderId="0" xfId="2" applyFont="1" applyFill="1" applyAlignment="1">
      <alignment vertical="center"/>
    </xf>
    <xf numFmtId="3" fontId="5" fillId="0" borderId="0" xfId="4" applyNumberFormat="1" applyFont="1"/>
    <xf numFmtId="0" fontId="7" fillId="3" borderId="9" xfId="0" applyFont="1" applyFill="1" applyBorder="1" applyAlignment="1">
      <alignment horizontal="left" indent="2"/>
    </xf>
    <xf numFmtId="0" fontId="4" fillId="3" borderId="9" xfId="0" applyFont="1" applyFill="1" applyBorder="1" applyAlignment="1" applyProtection="1">
      <alignment horizontal="left" indent="2"/>
      <protection locked="0"/>
    </xf>
    <xf numFmtId="3" fontId="4" fillId="3" borderId="7" xfId="0" applyNumberFormat="1" applyFont="1" applyFill="1" applyBorder="1" applyProtection="1">
      <protection locked="0"/>
    </xf>
    <xf numFmtId="0" fontId="5" fillId="3" borderId="10" xfId="5" applyFont="1" applyFill="1" applyBorder="1" applyAlignment="1">
      <alignment horizontal="left" vertical="center"/>
    </xf>
    <xf numFmtId="43" fontId="8" fillId="3" borderId="0" xfId="3" applyFont="1" applyFill="1" applyAlignment="1">
      <alignment vertical="center"/>
    </xf>
    <xf numFmtId="43" fontId="5" fillId="3" borderId="0" xfId="3" applyFont="1" applyFill="1" applyAlignment="1">
      <alignment vertical="center"/>
    </xf>
    <xf numFmtId="43" fontId="5" fillId="3" borderId="0" xfId="3" applyFont="1" applyFill="1" applyProtection="1">
      <protection locked="0"/>
    </xf>
    <xf numFmtId="0" fontId="5" fillId="0" borderId="0" xfId="2" applyFont="1" applyAlignment="1">
      <alignment vertical="center"/>
    </xf>
    <xf numFmtId="164" fontId="5" fillId="0" borderId="0" xfId="3" applyNumberFormat="1" applyFont="1" applyAlignment="1">
      <alignment vertical="center"/>
    </xf>
  </cellXfs>
  <cellStyles count="6">
    <cellStyle name="Millares 19" xfId="3"/>
    <cellStyle name="Normal" xfId="0" builtinId="0"/>
    <cellStyle name="Normal 2 2" xfId="5"/>
    <cellStyle name="Normal 2 3 3 3" xfId="2"/>
    <cellStyle name="Normal 29" xfId="4"/>
    <cellStyle name="Normal 3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1ER%20TRIMESTRE/ASEG/03%20MAR%20CUENTA%20PUBLICA%20FOFAE%20ASEG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22_EAE_PEGT_FAC_26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 "/>
      <sheetName val="ACT (2)"/>
      <sheetName val="ESF (2)"/>
      <sheetName val="VHP (2)"/>
      <sheetName val="EFE"/>
      <sheetName val="Notas de Gestión Administrativa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D15">
            <v>133466212.63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FF00"/>
    <pageSetUpPr fitToPage="1"/>
  </sheetPr>
  <dimension ref="A1:O83"/>
  <sheetViews>
    <sheetView tabSelected="1" zoomScaleNormal="100" workbookViewId="0">
      <selection activeCell="E16" sqref="E16"/>
    </sheetView>
  </sheetViews>
  <sheetFormatPr baseColWidth="10" defaultColWidth="25.5" defaultRowHeight="12.75" x14ac:dyDescent="0.2"/>
  <cols>
    <col min="1" max="1" width="85.33203125" style="25" customWidth="1"/>
    <col min="2" max="4" width="23.33203125" style="25" customWidth="1"/>
    <col min="5" max="5" width="23.33203125" style="26" customWidth="1"/>
    <col min="6" max="7" width="23.33203125" style="25" customWidth="1"/>
    <col min="8" max="15" width="25.5" style="4"/>
    <col min="16" max="16384" width="25.5" style="25"/>
  </cols>
  <sheetData>
    <row r="1" spans="1:7" ht="92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5.5" x14ac:dyDescent="0.2">
      <c r="A3" s="7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8" t="s">
        <v>8</v>
      </c>
      <c r="G3" s="10"/>
    </row>
    <row r="4" spans="1:7" s="4" customFormat="1" x14ac:dyDescent="0.2">
      <c r="A4" s="11" t="s">
        <v>9</v>
      </c>
      <c r="B4" s="12">
        <f t="shared" ref="B4:G4" si="0">SUM(B5:B11)</f>
        <v>0</v>
      </c>
      <c r="C4" s="12">
        <f t="shared" si="0"/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</row>
    <row r="5" spans="1:7" s="4" customFormat="1" x14ac:dyDescent="0.2">
      <c r="A5" s="13" t="s">
        <v>10</v>
      </c>
      <c r="B5" s="12">
        <v>0</v>
      </c>
      <c r="C5" s="12">
        <v>0</v>
      </c>
      <c r="D5" s="12">
        <f t="shared" ref="D5:D11" si="1">B5+C5</f>
        <v>0</v>
      </c>
      <c r="E5" s="12">
        <v>0</v>
      </c>
      <c r="F5" s="12">
        <v>0</v>
      </c>
      <c r="G5" s="12">
        <f t="shared" ref="G5:G11" si="2">D5-E5</f>
        <v>0</v>
      </c>
    </row>
    <row r="6" spans="1:7" s="4" customFormat="1" x14ac:dyDescent="0.2">
      <c r="A6" s="13" t="s">
        <v>11</v>
      </c>
      <c r="B6" s="12">
        <v>0</v>
      </c>
      <c r="C6" s="12">
        <v>0</v>
      </c>
      <c r="D6" s="12">
        <f t="shared" si="1"/>
        <v>0</v>
      </c>
      <c r="E6" s="12">
        <v>0</v>
      </c>
      <c r="F6" s="12">
        <v>0</v>
      </c>
      <c r="G6" s="12">
        <f t="shared" si="2"/>
        <v>0</v>
      </c>
    </row>
    <row r="7" spans="1:7" s="4" customFormat="1" x14ac:dyDescent="0.2">
      <c r="A7" s="13" t="s">
        <v>12</v>
      </c>
      <c r="B7" s="12">
        <v>0</v>
      </c>
      <c r="C7" s="12">
        <v>0</v>
      </c>
      <c r="D7" s="12">
        <f t="shared" si="1"/>
        <v>0</v>
      </c>
      <c r="E7" s="12">
        <v>0</v>
      </c>
      <c r="F7" s="12">
        <v>0</v>
      </c>
      <c r="G7" s="12">
        <f t="shared" si="2"/>
        <v>0</v>
      </c>
    </row>
    <row r="8" spans="1:7" s="4" customFormat="1" x14ac:dyDescent="0.2">
      <c r="A8" s="13" t="s">
        <v>13</v>
      </c>
      <c r="B8" s="12">
        <v>0</v>
      </c>
      <c r="C8" s="12">
        <v>0</v>
      </c>
      <c r="D8" s="12">
        <f t="shared" si="1"/>
        <v>0</v>
      </c>
      <c r="E8" s="12">
        <v>0</v>
      </c>
      <c r="F8" s="12">
        <v>0</v>
      </c>
      <c r="G8" s="12">
        <f t="shared" si="2"/>
        <v>0</v>
      </c>
    </row>
    <row r="9" spans="1:7" s="4" customFormat="1" x14ac:dyDescent="0.2">
      <c r="A9" s="13" t="s">
        <v>14</v>
      </c>
      <c r="B9" s="12">
        <v>0</v>
      </c>
      <c r="C9" s="12">
        <v>0</v>
      </c>
      <c r="D9" s="12">
        <f t="shared" si="1"/>
        <v>0</v>
      </c>
      <c r="E9" s="12">
        <v>0</v>
      </c>
      <c r="F9" s="12">
        <v>0</v>
      </c>
      <c r="G9" s="12">
        <f t="shared" si="2"/>
        <v>0</v>
      </c>
    </row>
    <row r="10" spans="1:7" s="4" customFormat="1" x14ac:dyDescent="0.2">
      <c r="A10" s="13" t="s">
        <v>15</v>
      </c>
      <c r="B10" s="12">
        <v>0</v>
      </c>
      <c r="C10" s="12">
        <v>0</v>
      </c>
      <c r="D10" s="12">
        <f t="shared" si="1"/>
        <v>0</v>
      </c>
      <c r="E10" s="12">
        <v>0</v>
      </c>
      <c r="F10" s="12">
        <v>0</v>
      </c>
      <c r="G10" s="12">
        <f t="shared" si="2"/>
        <v>0</v>
      </c>
    </row>
    <row r="11" spans="1:7" s="4" customFormat="1" x14ac:dyDescent="0.2">
      <c r="A11" s="13" t="s">
        <v>16</v>
      </c>
      <c r="B11" s="12">
        <v>0</v>
      </c>
      <c r="C11" s="12">
        <v>0</v>
      </c>
      <c r="D11" s="12">
        <f t="shared" si="1"/>
        <v>0</v>
      </c>
      <c r="E11" s="12">
        <v>0</v>
      </c>
      <c r="F11" s="14">
        <v>0</v>
      </c>
      <c r="G11" s="14">
        <f t="shared" si="2"/>
        <v>0</v>
      </c>
    </row>
    <row r="12" spans="1:7" s="16" customFormat="1" x14ac:dyDescent="0.2">
      <c r="A12" s="11" t="s">
        <v>17</v>
      </c>
      <c r="B12" s="15">
        <f t="shared" ref="B12:F12" si="3">SUM(B13:B21)</f>
        <v>0</v>
      </c>
      <c r="C12" s="15">
        <f t="shared" si="3"/>
        <v>0</v>
      </c>
      <c r="D12" s="15">
        <f t="shared" si="3"/>
        <v>0</v>
      </c>
      <c r="E12" s="15">
        <f t="shared" si="3"/>
        <v>0</v>
      </c>
      <c r="F12" s="15">
        <f t="shared" si="3"/>
        <v>0</v>
      </c>
      <c r="G12" s="15">
        <f>SUM(G13:G21)</f>
        <v>0</v>
      </c>
    </row>
    <row r="13" spans="1:7" s="4" customFormat="1" x14ac:dyDescent="0.2">
      <c r="A13" s="13" t="s">
        <v>18</v>
      </c>
      <c r="B13" s="12">
        <v>0</v>
      </c>
      <c r="C13" s="12">
        <v>0</v>
      </c>
      <c r="D13" s="12">
        <f t="shared" ref="D13:D62" si="4">+B13+C13</f>
        <v>0</v>
      </c>
      <c r="E13" s="17">
        <f>+D13</f>
        <v>0</v>
      </c>
      <c r="F13" s="12">
        <f>E13</f>
        <v>0</v>
      </c>
      <c r="G13" s="12">
        <f>+D13-E13</f>
        <v>0</v>
      </c>
    </row>
    <row r="14" spans="1:7" s="4" customFormat="1" x14ac:dyDescent="0.2">
      <c r="A14" s="13" t="s">
        <v>19</v>
      </c>
      <c r="B14" s="12">
        <v>0</v>
      </c>
      <c r="C14" s="12">
        <v>0</v>
      </c>
      <c r="D14" s="12">
        <f t="shared" si="4"/>
        <v>0</v>
      </c>
      <c r="E14" s="12">
        <f t="shared" ref="E14:E21" si="5">+D14</f>
        <v>0</v>
      </c>
      <c r="F14" s="12">
        <f t="shared" ref="F14:F20" si="6">E14</f>
        <v>0</v>
      </c>
      <c r="G14" s="12">
        <f t="shared" ref="G14:G55" si="7">+D14-E14</f>
        <v>0</v>
      </c>
    </row>
    <row r="15" spans="1:7" s="4" customFormat="1" x14ac:dyDescent="0.2">
      <c r="A15" s="13" t="s">
        <v>20</v>
      </c>
      <c r="B15" s="12">
        <v>0</v>
      </c>
      <c r="C15" s="12">
        <v>0</v>
      </c>
      <c r="D15" s="12">
        <f t="shared" si="4"/>
        <v>0</v>
      </c>
      <c r="E15" s="12">
        <f t="shared" si="5"/>
        <v>0</v>
      </c>
      <c r="F15" s="12">
        <f t="shared" si="6"/>
        <v>0</v>
      </c>
      <c r="G15" s="12">
        <f t="shared" si="7"/>
        <v>0</v>
      </c>
    </row>
    <row r="16" spans="1:7" s="4" customFormat="1" x14ac:dyDescent="0.2">
      <c r="A16" s="13" t="s">
        <v>21</v>
      </c>
      <c r="B16" s="12">
        <v>0</v>
      </c>
      <c r="C16" s="12">
        <v>0</v>
      </c>
      <c r="D16" s="12">
        <f t="shared" si="4"/>
        <v>0</v>
      </c>
      <c r="E16" s="12">
        <f t="shared" si="5"/>
        <v>0</v>
      </c>
      <c r="F16" s="12">
        <f t="shared" si="6"/>
        <v>0</v>
      </c>
      <c r="G16" s="12">
        <f t="shared" si="7"/>
        <v>0</v>
      </c>
    </row>
    <row r="17" spans="1:7" s="4" customFormat="1" x14ac:dyDescent="0.2">
      <c r="A17" s="13" t="s">
        <v>22</v>
      </c>
      <c r="B17" s="12">
        <v>0</v>
      </c>
      <c r="C17" s="12">
        <v>0</v>
      </c>
      <c r="D17" s="12">
        <f t="shared" si="4"/>
        <v>0</v>
      </c>
      <c r="E17" s="12">
        <f t="shared" si="5"/>
        <v>0</v>
      </c>
      <c r="F17" s="12">
        <f t="shared" si="6"/>
        <v>0</v>
      </c>
      <c r="G17" s="12">
        <f t="shared" si="7"/>
        <v>0</v>
      </c>
    </row>
    <row r="18" spans="1:7" s="4" customFormat="1" x14ac:dyDescent="0.2">
      <c r="A18" s="13" t="s">
        <v>23</v>
      </c>
      <c r="B18" s="12">
        <v>0</v>
      </c>
      <c r="C18" s="12">
        <v>0</v>
      </c>
      <c r="D18" s="12">
        <f t="shared" si="4"/>
        <v>0</v>
      </c>
      <c r="E18" s="12">
        <f t="shared" si="5"/>
        <v>0</v>
      </c>
      <c r="F18" s="12">
        <f t="shared" si="6"/>
        <v>0</v>
      </c>
      <c r="G18" s="12">
        <f t="shared" si="7"/>
        <v>0</v>
      </c>
    </row>
    <row r="19" spans="1:7" s="4" customFormat="1" x14ac:dyDescent="0.2">
      <c r="A19" s="13" t="s">
        <v>24</v>
      </c>
      <c r="B19" s="12">
        <v>0</v>
      </c>
      <c r="C19" s="12">
        <v>0</v>
      </c>
      <c r="D19" s="12">
        <f t="shared" si="4"/>
        <v>0</v>
      </c>
      <c r="E19" s="12">
        <f t="shared" si="5"/>
        <v>0</v>
      </c>
      <c r="F19" s="12">
        <f>E19</f>
        <v>0</v>
      </c>
      <c r="G19" s="12">
        <f t="shared" si="7"/>
        <v>0</v>
      </c>
    </row>
    <row r="20" spans="1:7" s="4" customFormat="1" x14ac:dyDescent="0.2">
      <c r="A20" s="13" t="s">
        <v>25</v>
      </c>
      <c r="B20" s="12">
        <v>0</v>
      </c>
      <c r="C20" s="12">
        <v>0</v>
      </c>
      <c r="D20" s="12">
        <f t="shared" si="4"/>
        <v>0</v>
      </c>
      <c r="E20" s="12">
        <f t="shared" si="5"/>
        <v>0</v>
      </c>
      <c r="F20" s="12">
        <f t="shared" si="6"/>
        <v>0</v>
      </c>
      <c r="G20" s="12">
        <f t="shared" si="7"/>
        <v>0</v>
      </c>
    </row>
    <row r="21" spans="1:7" s="4" customFormat="1" x14ac:dyDescent="0.2">
      <c r="A21" s="13" t="s">
        <v>26</v>
      </c>
      <c r="B21" s="12">
        <v>0</v>
      </c>
      <c r="C21" s="12">
        <v>0</v>
      </c>
      <c r="D21" s="12">
        <f t="shared" si="4"/>
        <v>0</v>
      </c>
      <c r="E21" s="17">
        <f t="shared" si="5"/>
        <v>0</v>
      </c>
      <c r="F21" s="12">
        <f>E21</f>
        <v>0</v>
      </c>
      <c r="G21" s="12">
        <f t="shared" si="7"/>
        <v>0</v>
      </c>
    </row>
    <row r="22" spans="1:7" s="16" customFormat="1" x14ac:dyDescent="0.2">
      <c r="A22" s="11" t="s">
        <v>27</v>
      </c>
      <c r="B22" s="15">
        <f t="shared" ref="B22:C22" si="8">SUM(B23:B31)</f>
        <v>0</v>
      </c>
      <c r="C22" s="15">
        <f t="shared" si="8"/>
        <v>4334006.08</v>
      </c>
      <c r="D22" s="15">
        <f>SUM(D23:D31)</f>
        <v>4334006.08</v>
      </c>
      <c r="E22" s="15">
        <f>SUM(E23:E31)</f>
        <v>984964.3</v>
      </c>
      <c r="F22" s="15">
        <f>SUM(F23:F31)</f>
        <v>913674.76</v>
      </c>
      <c r="G22" s="15">
        <f>SUM(G23:G31)</f>
        <v>3349041.78</v>
      </c>
    </row>
    <row r="23" spans="1:7" s="4" customFormat="1" x14ac:dyDescent="0.2">
      <c r="A23" s="13" t="s">
        <v>28</v>
      </c>
      <c r="B23" s="12">
        <v>0</v>
      </c>
      <c r="C23" s="12">
        <f>15500-15500</f>
        <v>0</v>
      </c>
      <c r="D23" s="12">
        <f t="shared" si="4"/>
        <v>0</v>
      </c>
      <c r="E23" s="12">
        <f t="shared" ref="E23:E24" si="9">+D23</f>
        <v>0</v>
      </c>
      <c r="F23" s="12">
        <f t="shared" ref="F23:F31" si="10">E23</f>
        <v>0</v>
      </c>
      <c r="G23" s="12">
        <f t="shared" si="7"/>
        <v>0</v>
      </c>
    </row>
    <row r="24" spans="1:7" s="4" customFormat="1" x14ac:dyDescent="0.2">
      <c r="A24" s="13" t="s">
        <v>29</v>
      </c>
      <c r="B24" s="12">
        <v>0</v>
      </c>
      <c r="C24" s="12">
        <v>0</v>
      </c>
      <c r="D24" s="12">
        <f t="shared" si="4"/>
        <v>0</v>
      </c>
      <c r="E24" s="12">
        <f t="shared" si="9"/>
        <v>0</v>
      </c>
      <c r="F24" s="12">
        <f t="shared" si="10"/>
        <v>0</v>
      </c>
      <c r="G24" s="12">
        <f t="shared" si="7"/>
        <v>0</v>
      </c>
    </row>
    <row r="25" spans="1:7" s="4" customFormat="1" x14ac:dyDescent="0.2">
      <c r="A25" s="13" t="s">
        <v>30</v>
      </c>
      <c r="B25" s="12">
        <v>0</v>
      </c>
      <c r="C25" s="12">
        <v>4010930.8</v>
      </c>
      <c r="D25" s="12">
        <v>4010930.8</v>
      </c>
      <c r="E25" s="12">
        <v>661889.02</v>
      </c>
      <c r="F25" s="12">
        <v>590599.48</v>
      </c>
      <c r="G25" s="12">
        <f t="shared" si="7"/>
        <v>3349041.78</v>
      </c>
    </row>
    <row r="26" spans="1:7" s="4" customFormat="1" x14ac:dyDescent="0.2">
      <c r="A26" s="13" t="s">
        <v>31</v>
      </c>
      <c r="B26" s="12">
        <v>0</v>
      </c>
      <c r="C26" s="12">
        <v>323075.28000000003</v>
      </c>
      <c r="D26" s="12">
        <v>323075.28000000003</v>
      </c>
      <c r="E26" s="12">
        <v>323075.28000000003</v>
      </c>
      <c r="F26" s="12">
        <v>323075.28000000003</v>
      </c>
      <c r="G26" s="12">
        <f>+D26-E26</f>
        <v>0</v>
      </c>
    </row>
    <row r="27" spans="1:7" s="4" customFormat="1" x14ac:dyDescent="0.2">
      <c r="A27" s="13" t="s">
        <v>32</v>
      </c>
      <c r="B27" s="12">
        <v>0</v>
      </c>
      <c r="C27" s="12">
        <v>0</v>
      </c>
      <c r="D27" s="12">
        <f t="shared" si="4"/>
        <v>0</v>
      </c>
      <c r="E27" s="12">
        <f t="shared" ref="E27:E31" si="11">+D27</f>
        <v>0</v>
      </c>
      <c r="F27" s="12">
        <f t="shared" si="10"/>
        <v>0</v>
      </c>
      <c r="G27" s="12">
        <f t="shared" si="7"/>
        <v>0</v>
      </c>
    </row>
    <row r="28" spans="1:7" s="4" customFormat="1" x14ac:dyDescent="0.2">
      <c r="A28" s="13" t="s">
        <v>33</v>
      </c>
      <c r="B28" s="12">
        <v>0</v>
      </c>
      <c r="C28" s="12">
        <v>0</v>
      </c>
      <c r="D28" s="12">
        <f t="shared" si="4"/>
        <v>0</v>
      </c>
      <c r="E28" s="12">
        <f t="shared" si="11"/>
        <v>0</v>
      </c>
      <c r="F28" s="12">
        <f>E28</f>
        <v>0</v>
      </c>
      <c r="G28" s="12">
        <f t="shared" si="7"/>
        <v>0</v>
      </c>
    </row>
    <row r="29" spans="1:7" s="4" customFormat="1" x14ac:dyDescent="0.2">
      <c r="A29" s="13" t="s">
        <v>34</v>
      </c>
      <c r="B29" s="12">
        <v>0</v>
      </c>
      <c r="C29" s="12">
        <v>0</v>
      </c>
      <c r="D29" s="12">
        <f t="shared" si="4"/>
        <v>0</v>
      </c>
      <c r="E29" s="12">
        <f t="shared" si="11"/>
        <v>0</v>
      </c>
      <c r="F29" s="12">
        <f>E29</f>
        <v>0</v>
      </c>
      <c r="G29" s="12">
        <f t="shared" si="7"/>
        <v>0</v>
      </c>
    </row>
    <row r="30" spans="1:7" s="4" customFormat="1" x14ac:dyDescent="0.2">
      <c r="A30" s="13" t="s">
        <v>35</v>
      </c>
      <c r="B30" s="12">
        <v>0</v>
      </c>
      <c r="C30" s="12">
        <v>0</v>
      </c>
      <c r="D30" s="12">
        <f t="shared" si="4"/>
        <v>0</v>
      </c>
      <c r="E30" s="12">
        <f t="shared" si="11"/>
        <v>0</v>
      </c>
      <c r="F30" s="12">
        <f t="shared" si="10"/>
        <v>0</v>
      </c>
      <c r="G30" s="12">
        <f t="shared" si="7"/>
        <v>0</v>
      </c>
    </row>
    <row r="31" spans="1:7" s="4" customFormat="1" x14ac:dyDescent="0.2">
      <c r="A31" s="13" t="s">
        <v>36</v>
      </c>
      <c r="B31" s="12">
        <v>0</v>
      </c>
      <c r="C31" s="12">
        <v>0</v>
      </c>
      <c r="D31" s="12">
        <f t="shared" si="4"/>
        <v>0</v>
      </c>
      <c r="E31" s="12">
        <f t="shared" si="11"/>
        <v>0</v>
      </c>
      <c r="F31" s="12">
        <f t="shared" si="10"/>
        <v>0</v>
      </c>
      <c r="G31" s="12">
        <f t="shared" si="7"/>
        <v>0</v>
      </c>
    </row>
    <row r="32" spans="1:7" s="16" customFormat="1" x14ac:dyDescent="0.2">
      <c r="A32" s="11" t="s">
        <v>37</v>
      </c>
      <c r="B32" s="15">
        <f t="shared" ref="B32" si="12">SUM(B33:B41)</f>
        <v>0</v>
      </c>
      <c r="C32" s="15">
        <f>SUM(C33:C41)</f>
        <v>118500057</v>
      </c>
      <c r="D32" s="15">
        <f>SUM(D33:D41)</f>
        <v>118500057</v>
      </c>
      <c r="E32" s="15">
        <f>SUM(E33:E41)</f>
        <v>109807603</v>
      </c>
      <c r="F32" s="15">
        <f>SUM(F33:F41)</f>
        <v>109807603</v>
      </c>
      <c r="G32" s="15">
        <f>SUM(G33:G41)</f>
        <v>8692454</v>
      </c>
    </row>
    <row r="33" spans="1:7" s="4" customFormat="1" x14ac:dyDescent="0.2">
      <c r="A33" s="13" t="s">
        <v>38</v>
      </c>
      <c r="B33" s="12">
        <v>0</v>
      </c>
      <c r="C33" s="12">
        <v>0</v>
      </c>
      <c r="D33" s="12">
        <f t="shared" si="4"/>
        <v>0</v>
      </c>
      <c r="E33" s="12">
        <v>0</v>
      </c>
      <c r="F33" s="12">
        <v>0</v>
      </c>
      <c r="G33" s="12">
        <f t="shared" si="7"/>
        <v>0</v>
      </c>
    </row>
    <row r="34" spans="1:7" s="4" customFormat="1" x14ac:dyDescent="0.2">
      <c r="A34" s="13" t="s">
        <v>39</v>
      </c>
      <c r="B34" s="12">
        <v>0</v>
      </c>
      <c r="C34" s="12">
        <v>118500057</v>
      </c>
      <c r="D34" s="12">
        <v>118500057</v>
      </c>
      <c r="E34" s="12">
        <v>109807603</v>
      </c>
      <c r="F34" s="12">
        <v>109807603</v>
      </c>
      <c r="G34" s="12">
        <f>+D34-E34</f>
        <v>8692454</v>
      </c>
    </row>
    <row r="35" spans="1:7" s="4" customFormat="1" x14ac:dyDescent="0.2">
      <c r="A35" s="13" t="s">
        <v>40</v>
      </c>
      <c r="B35" s="12">
        <v>0</v>
      </c>
      <c r="C35" s="12">
        <v>0</v>
      </c>
      <c r="D35" s="12">
        <f t="shared" si="4"/>
        <v>0</v>
      </c>
      <c r="E35" s="12">
        <v>0</v>
      </c>
      <c r="F35" s="12">
        <f>E35</f>
        <v>0</v>
      </c>
      <c r="G35" s="12">
        <f>+D35-E35</f>
        <v>0</v>
      </c>
    </row>
    <row r="36" spans="1:7" s="4" customFormat="1" x14ac:dyDescent="0.2">
      <c r="A36" s="13" t="s">
        <v>41</v>
      </c>
      <c r="B36" s="12">
        <v>0</v>
      </c>
      <c r="C36" s="12">
        <v>0</v>
      </c>
      <c r="D36" s="12">
        <f t="shared" si="4"/>
        <v>0</v>
      </c>
      <c r="E36" s="12">
        <v>0</v>
      </c>
      <c r="F36" s="12">
        <v>0</v>
      </c>
      <c r="G36" s="12">
        <f t="shared" si="7"/>
        <v>0</v>
      </c>
    </row>
    <row r="37" spans="1:7" s="4" customFormat="1" x14ac:dyDescent="0.2">
      <c r="A37" s="13" t="s">
        <v>42</v>
      </c>
      <c r="B37" s="12">
        <v>0</v>
      </c>
      <c r="C37" s="12">
        <v>0</v>
      </c>
      <c r="D37" s="12">
        <f t="shared" si="4"/>
        <v>0</v>
      </c>
      <c r="E37" s="12">
        <v>0</v>
      </c>
      <c r="F37" s="12">
        <v>0</v>
      </c>
      <c r="G37" s="12">
        <f t="shared" si="7"/>
        <v>0</v>
      </c>
    </row>
    <row r="38" spans="1:7" s="4" customFormat="1" x14ac:dyDescent="0.2">
      <c r="A38" s="13" t="s">
        <v>43</v>
      </c>
      <c r="B38" s="12">
        <v>0</v>
      </c>
      <c r="C38" s="12">
        <v>0</v>
      </c>
      <c r="D38" s="12">
        <f t="shared" si="4"/>
        <v>0</v>
      </c>
      <c r="E38" s="12">
        <v>0</v>
      </c>
      <c r="F38" s="12">
        <v>0</v>
      </c>
      <c r="G38" s="12">
        <f t="shared" si="7"/>
        <v>0</v>
      </c>
    </row>
    <row r="39" spans="1:7" s="4" customFormat="1" x14ac:dyDescent="0.2">
      <c r="A39" s="13" t="s">
        <v>44</v>
      </c>
      <c r="B39" s="12">
        <v>0</v>
      </c>
      <c r="C39" s="12">
        <v>0</v>
      </c>
      <c r="D39" s="12">
        <f t="shared" si="4"/>
        <v>0</v>
      </c>
      <c r="E39" s="12">
        <v>0</v>
      </c>
      <c r="F39" s="12">
        <v>0</v>
      </c>
      <c r="G39" s="12">
        <f t="shared" si="7"/>
        <v>0</v>
      </c>
    </row>
    <row r="40" spans="1:7" s="4" customFormat="1" x14ac:dyDescent="0.2">
      <c r="A40" s="13" t="s">
        <v>45</v>
      </c>
      <c r="B40" s="12">
        <v>0</v>
      </c>
      <c r="C40" s="12">
        <v>0</v>
      </c>
      <c r="D40" s="12">
        <f t="shared" si="4"/>
        <v>0</v>
      </c>
      <c r="E40" s="12">
        <v>0</v>
      </c>
      <c r="F40" s="12">
        <v>0</v>
      </c>
      <c r="G40" s="12">
        <f t="shared" si="7"/>
        <v>0</v>
      </c>
    </row>
    <row r="41" spans="1:7" s="4" customFormat="1" x14ac:dyDescent="0.2">
      <c r="A41" s="13" t="s">
        <v>46</v>
      </c>
      <c r="B41" s="12">
        <v>0</v>
      </c>
      <c r="C41" s="12">
        <v>0</v>
      </c>
      <c r="D41" s="12">
        <f t="shared" si="4"/>
        <v>0</v>
      </c>
      <c r="E41" s="12">
        <v>0</v>
      </c>
      <c r="F41" s="12">
        <v>0</v>
      </c>
      <c r="G41" s="12">
        <f t="shared" si="7"/>
        <v>0</v>
      </c>
    </row>
    <row r="42" spans="1:7" s="16" customFormat="1" x14ac:dyDescent="0.2">
      <c r="A42" s="11" t="s">
        <v>47</v>
      </c>
      <c r="B42" s="15">
        <f t="shared" ref="B42:F42" si="13">SUM(B43:B51)</f>
        <v>0</v>
      </c>
      <c r="C42" s="15">
        <f>SUM(C43:C51)</f>
        <v>0</v>
      </c>
      <c r="D42" s="15">
        <f t="shared" si="13"/>
        <v>0</v>
      </c>
      <c r="E42" s="15">
        <f t="shared" si="13"/>
        <v>0</v>
      </c>
      <c r="F42" s="15">
        <f t="shared" si="13"/>
        <v>0</v>
      </c>
      <c r="G42" s="15">
        <f>SUM(G43:G51)</f>
        <v>0</v>
      </c>
    </row>
    <row r="43" spans="1:7" s="4" customFormat="1" x14ac:dyDescent="0.2">
      <c r="A43" s="13" t="s">
        <v>48</v>
      </c>
      <c r="B43" s="12">
        <v>0</v>
      </c>
      <c r="C43" s="12">
        <v>0</v>
      </c>
      <c r="D43" s="12">
        <f t="shared" si="4"/>
        <v>0</v>
      </c>
      <c r="E43" s="12">
        <f t="shared" ref="E43:E55" si="14">+D43</f>
        <v>0</v>
      </c>
      <c r="F43" s="12">
        <f>E43</f>
        <v>0</v>
      </c>
      <c r="G43" s="12">
        <f t="shared" si="7"/>
        <v>0</v>
      </c>
    </row>
    <row r="44" spans="1:7" s="4" customFormat="1" x14ac:dyDescent="0.2">
      <c r="A44" s="13" t="s">
        <v>49</v>
      </c>
      <c r="B44" s="12">
        <v>0</v>
      </c>
      <c r="C44" s="12">
        <v>0</v>
      </c>
      <c r="D44" s="12">
        <f t="shared" si="4"/>
        <v>0</v>
      </c>
      <c r="E44" s="12">
        <f t="shared" si="14"/>
        <v>0</v>
      </c>
      <c r="F44" s="12">
        <v>0</v>
      </c>
      <c r="G44" s="12">
        <f t="shared" si="7"/>
        <v>0</v>
      </c>
    </row>
    <row r="45" spans="1:7" s="4" customFormat="1" x14ac:dyDescent="0.2">
      <c r="A45" s="13" t="s">
        <v>50</v>
      </c>
      <c r="B45" s="12">
        <v>0</v>
      </c>
      <c r="C45" s="12">
        <v>0</v>
      </c>
      <c r="D45" s="12">
        <f t="shared" si="4"/>
        <v>0</v>
      </c>
      <c r="E45" s="12">
        <f t="shared" si="14"/>
        <v>0</v>
      </c>
      <c r="F45" s="12">
        <v>0</v>
      </c>
      <c r="G45" s="12">
        <f t="shared" si="7"/>
        <v>0</v>
      </c>
    </row>
    <row r="46" spans="1:7" s="4" customFormat="1" x14ac:dyDescent="0.2">
      <c r="A46" s="13" t="s">
        <v>51</v>
      </c>
      <c r="B46" s="12">
        <v>0</v>
      </c>
      <c r="C46" s="12">
        <v>0</v>
      </c>
      <c r="D46" s="12">
        <f t="shared" si="4"/>
        <v>0</v>
      </c>
      <c r="E46" s="12">
        <f t="shared" si="14"/>
        <v>0</v>
      </c>
      <c r="F46" s="12">
        <v>0</v>
      </c>
      <c r="G46" s="12">
        <f t="shared" si="7"/>
        <v>0</v>
      </c>
    </row>
    <row r="47" spans="1:7" s="4" customFormat="1" x14ac:dyDescent="0.2">
      <c r="A47" s="13" t="s">
        <v>52</v>
      </c>
      <c r="B47" s="12">
        <v>0</v>
      </c>
      <c r="C47" s="12">
        <v>0</v>
      </c>
      <c r="D47" s="12">
        <f t="shared" si="4"/>
        <v>0</v>
      </c>
      <c r="E47" s="12">
        <f t="shared" si="14"/>
        <v>0</v>
      </c>
      <c r="F47" s="12">
        <v>0</v>
      </c>
      <c r="G47" s="12">
        <f t="shared" si="7"/>
        <v>0</v>
      </c>
    </row>
    <row r="48" spans="1:7" s="4" customFormat="1" x14ac:dyDescent="0.2">
      <c r="A48" s="13" t="s">
        <v>53</v>
      </c>
      <c r="B48" s="12">
        <v>0</v>
      </c>
      <c r="C48" s="12">
        <v>0</v>
      </c>
      <c r="D48" s="12">
        <f t="shared" si="4"/>
        <v>0</v>
      </c>
      <c r="E48" s="12">
        <f t="shared" si="14"/>
        <v>0</v>
      </c>
      <c r="F48" s="12">
        <f>+E48</f>
        <v>0</v>
      </c>
      <c r="G48" s="12">
        <f t="shared" si="7"/>
        <v>0</v>
      </c>
    </row>
    <row r="49" spans="1:7" s="4" customFormat="1" x14ac:dyDescent="0.2">
      <c r="A49" s="13" t="s">
        <v>54</v>
      </c>
      <c r="B49" s="12">
        <v>0</v>
      </c>
      <c r="C49" s="12">
        <v>0</v>
      </c>
      <c r="D49" s="12">
        <f t="shared" si="4"/>
        <v>0</v>
      </c>
      <c r="E49" s="12">
        <f t="shared" si="14"/>
        <v>0</v>
      </c>
      <c r="F49" s="12">
        <v>0</v>
      </c>
      <c r="G49" s="12">
        <f t="shared" si="7"/>
        <v>0</v>
      </c>
    </row>
    <row r="50" spans="1:7" s="4" customFormat="1" x14ac:dyDescent="0.2">
      <c r="A50" s="13" t="s">
        <v>55</v>
      </c>
      <c r="B50" s="12">
        <v>0</v>
      </c>
      <c r="C50" s="12">
        <v>0</v>
      </c>
      <c r="D50" s="12">
        <f t="shared" si="4"/>
        <v>0</v>
      </c>
      <c r="E50" s="12">
        <f t="shared" si="14"/>
        <v>0</v>
      </c>
      <c r="F50" s="12">
        <v>0</v>
      </c>
      <c r="G50" s="12">
        <f t="shared" si="7"/>
        <v>0</v>
      </c>
    </row>
    <row r="51" spans="1:7" s="4" customFormat="1" x14ac:dyDescent="0.2">
      <c r="A51" s="13" t="s">
        <v>56</v>
      </c>
      <c r="B51" s="12">
        <v>0</v>
      </c>
      <c r="C51" s="12">
        <v>0</v>
      </c>
      <c r="D51" s="12">
        <f t="shared" si="4"/>
        <v>0</v>
      </c>
      <c r="E51" s="12">
        <f t="shared" si="14"/>
        <v>0</v>
      </c>
      <c r="F51" s="12">
        <v>0</v>
      </c>
      <c r="G51" s="12">
        <f t="shared" si="7"/>
        <v>0</v>
      </c>
    </row>
    <row r="52" spans="1:7" s="16" customFormat="1" x14ac:dyDescent="0.2">
      <c r="A52" s="11" t="s">
        <v>57</v>
      </c>
      <c r="B52" s="15">
        <v>0</v>
      </c>
      <c r="C52" s="15">
        <v>0</v>
      </c>
      <c r="D52" s="15">
        <f>+B52+C52</f>
        <v>0</v>
      </c>
      <c r="E52" s="12">
        <f t="shared" si="14"/>
        <v>0</v>
      </c>
      <c r="F52" s="15">
        <v>0</v>
      </c>
      <c r="G52" s="15">
        <f t="shared" si="7"/>
        <v>0</v>
      </c>
    </row>
    <row r="53" spans="1:7" s="4" customFormat="1" x14ac:dyDescent="0.2">
      <c r="A53" s="13" t="s">
        <v>58</v>
      </c>
      <c r="B53" s="12">
        <v>0</v>
      </c>
      <c r="C53" s="12">
        <v>0</v>
      </c>
      <c r="D53" s="12">
        <f t="shared" si="4"/>
        <v>0</v>
      </c>
      <c r="E53" s="12">
        <f t="shared" si="14"/>
        <v>0</v>
      </c>
      <c r="F53" s="12">
        <v>0</v>
      </c>
      <c r="G53" s="12">
        <f t="shared" si="7"/>
        <v>0</v>
      </c>
    </row>
    <row r="54" spans="1:7" s="4" customFormat="1" x14ac:dyDescent="0.2">
      <c r="A54" s="13" t="s">
        <v>59</v>
      </c>
      <c r="B54" s="12">
        <v>0</v>
      </c>
      <c r="C54" s="12">
        <v>0</v>
      </c>
      <c r="D54" s="12">
        <f t="shared" si="4"/>
        <v>0</v>
      </c>
      <c r="E54" s="12">
        <f t="shared" si="14"/>
        <v>0</v>
      </c>
      <c r="F54" s="12">
        <v>0</v>
      </c>
      <c r="G54" s="12">
        <f t="shared" si="7"/>
        <v>0</v>
      </c>
    </row>
    <row r="55" spans="1:7" s="4" customFormat="1" x14ac:dyDescent="0.2">
      <c r="A55" s="13" t="s">
        <v>60</v>
      </c>
      <c r="B55" s="12">
        <v>0</v>
      </c>
      <c r="C55" s="12">
        <v>0</v>
      </c>
      <c r="D55" s="12">
        <f t="shared" si="4"/>
        <v>0</v>
      </c>
      <c r="E55" s="12">
        <f t="shared" si="14"/>
        <v>0</v>
      </c>
      <c r="F55" s="12">
        <v>0</v>
      </c>
      <c r="G55" s="12">
        <f t="shared" si="7"/>
        <v>0</v>
      </c>
    </row>
    <row r="56" spans="1:7" s="16" customFormat="1" x14ac:dyDescent="0.2">
      <c r="A56" s="11" t="s">
        <v>61</v>
      </c>
      <c r="B56" s="15">
        <f t="shared" ref="B56" si="15">SUM(B57:B63)</f>
        <v>0</v>
      </c>
      <c r="C56" s="15">
        <f>SUM(C57:C63)</f>
        <v>8863942.3199999984</v>
      </c>
      <c r="D56" s="15">
        <f>SUM(D57:D63)</f>
        <v>8863942.3199999984</v>
      </c>
      <c r="E56" s="15">
        <f t="shared" ref="E56:F56" si="16">SUM(E57:E63)</f>
        <v>0</v>
      </c>
      <c r="F56" s="15">
        <f t="shared" si="16"/>
        <v>0</v>
      </c>
      <c r="G56" s="15">
        <f>SUM(G57:G63)</f>
        <v>8863942.3199999984</v>
      </c>
    </row>
    <row r="57" spans="1:7" s="4" customFormat="1" x14ac:dyDescent="0.2">
      <c r="A57" s="13" t="s">
        <v>62</v>
      </c>
      <c r="B57" s="12">
        <v>0</v>
      </c>
      <c r="C57" s="12">
        <v>0</v>
      </c>
      <c r="D57" s="12">
        <f t="shared" si="4"/>
        <v>0</v>
      </c>
      <c r="E57" s="12">
        <v>0</v>
      </c>
      <c r="F57" s="12">
        <v>0</v>
      </c>
      <c r="G57" s="12">
        <v>0</v>
      </c>
    </row>
    <row r="58" spans="1:7" s="4" customFormat="1" x14ac:dyDescent="0.2">
      <c r="A58" s="13" t="s">
        <v>63</v>
      </c>
      <c r="B58" s="12">
        <v>0</v>
      </c>
      <c r="C58" s="12">
        <v>0</v>
      </c>
      <c r="D58" s="12">
        <f t="shared" si="4"/>
        <v>0</v>
      </c>
      <c r="E58" s="12">
        <v>0</v>
      </c>
      <c r="F58" s="12">
        <v>0</v>
      </c>
      <c r="G58" s="12">
        <v>0</v>
      </c>
    </row>
    <row r="59" spans="1:7" s="4" customFormat="1" x14ac:dyDescent="0.2">
      <c r="A59" s="13" t="s">
        <v>64</v>
      </c>
      <c r="B59" s="12">
        <v>0</v>
      </c>
      <c r="C59" s="12">
        <v>0</v>
      </c>
      <c r="D59" s="12">
        <f t="shared" si="4"/>
        <v>0</v>
      </c>
      <c r="E59" s="12">
        <v>0</v>
      </c>
      <c r="F59" s="12">
        <v>0</v>
      </c>
      <c r="G59" s="12">
        <v>0</v>
      </c>
    </row>
    <row r="60" spans="1:7" s="4" customFormat="1" x14ac:dyDescent="0.2">
      <c r="A60" s="13" t="s">
        <v>65</v>
      </c>
      <c r="B60" s="12">
        <v>0</v>
      </c>
      <c r="C60" s="12">
        <v>0</v>
      </c>
      <c r="D60" s="12">
        <f t="shared" si="4"/>
        <v>0</v>
      </c>
      <c r="E60" s="12">
        <v>0</v>
      </c>
      <c r="F60" s="12">
        <v>0</v>
      </c>
      <c r="G60" s="12">
        <v>0</v>
      </c>
    </row>
    <row r="61" spans="1:7" s="4" customFormat="1" x14ac:dyDescent="0.2">
      <c r="A61" s="13" t="s">
        <v>66</v>
      </c>
      <c r="B61" s="12">
        <v>0</v>
      </c>
      <c r="C61" s="12">
        <v>0</v>
      </c>
      <c r="D61" s="12">
        <f t="shared" si="4"/>
        <v>0</v>
      </c>
      <c r="E61" s="12">
        <v>0</v>
      </c>
      <c r="F61" s="12">
        <v>0</v>
      </c>
      <c r="G61" s="12">
        <v>0</v>
      </c>
    </row>
    <row r="62" spans="1:7" s="4" customFormat="1" x14ac:dyDescent="0.2">
      <c r="A62" s="13" t="s">
        <v>67</v>
      </c>
      <c r="B62" s="12">
        <v>0</v>
      </c>
      <c r="C62" s="12">
        <v>0</v>
      </c>
      <c r="D62" s="12">
        <f t="shared" si="4"/>
        <v>0</v>
      </c>
      <c r="E62" s="12">
        <v>0</v>
      </c>
      <c r="F62" s="12">
        <v>0</v>
      </c>
      <c r="G62" s="12">
        <v>0</v>
      </c>
    </row>
    <row r="63" spans="1:7" s="4" customFormat="1" x14ac:dyDescent="0.2">
      <c r="A63" s="13" t="s">
        <v>68</v>
      </c>
      <c r="B63" s="12">
        <v>0</v>
      </c>
      <c r="C63" s="12">
        <v>8863942.3199999984</v>
      </c>
      <c r="D63" s="12">
        <v>8863942.3199999984</v>
      </c>
      <c r="E63" s="12">
        <v>0</v>
      </c>
      <c r="F63" s="12">
        <v>0</v>
      </c>
      <c r="G63" s="12">
        <f>+D63-E63</f>
        <v>8863942.3199999984</v>
      </c>
    </row>
    <row r="64" spans="1:7" s="16" customFormat="1" x14ac:dyDescent="0.2">
      <c r="A64" s="11" t="s">
        <v>69</v>
      </c>
      <c r="B64" s="15">
        <v>0</v>
      </c>
      <c r="C64" s="15">
        <v>0</v>
      </c>
      <c r="D64" s="15">
        <f>+B64+C64</f>
        <v>0</v>
      </c>
      <c r="E64" s="15">
        <v>0</v>
      </c>
      <c r="F64" s="15">
        <v>0</v>
      </c>
      <c r="G64" s="15">
        <f>+D64-E64</f>
        <v>0</v>
      </c>
    </row>
    <row r="65" spans="1:7" s="4" customFormat="1" x14ac:dyDescent="0.2">
      <c r="A65" s="13" t="s">
        <v>70</v>
      </c>
      <c r="B65" s="12">
        <v>0</v>
      </c>
      <c r="C65" s="12">
        <v>0</v>
      </c>
      <c r="D65" s="12">
        <f t="shared" ref="D65:D67" si="17">+B65+C65</f>
        <v>0</v>
      </c>
      <c r="E65" s="12">
        <v>0</v>
      </c>
      <c r="F65" s="12">
        <v>0</v>
      </c>
      <c r="G65" s="12">
        <v>0</v>
      </c>
    </row>
    <row r="66" spans="1:7" s="4" customFormat="1" x14ac:dyDescent="0.2">
      <c r="A66" s="13" t="s">
        <v>71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</row>
    <row r="67" spans="1:7" s="4" customFormat="1" x14ac:dyDescent="0.2">
      <c r="A67" s="13" t="s">
        <v>72</v>
      </c>
      <c r="B67" s="12">
        <v>0</v>
      </c>
      <c r="C67" s="12">
        <v>0</v>
      </c>
      <c r="D67" s="12">
        <f t="shared" si="17"/>
        <v>0</v>
      </c>
      <c r="E67" s="12">
        <v>0</v>
      </c>
      <c r="F67" s="12">
        <v>0</v>
      </c>
      <c r="G67" s="12">
        <v>0</v>
      </c>
    </row>
    <row r="68" spans="1:7" s="16" customFormat="1" x14ac:dyDescent="0.2">
      <c r="A68" s="11" t="s">
        <v>73</v>
      </c>
      <c r="B68" s="15">
        <v>0</v>
      </c>
      <c r="C68" s="15">
        <v>0</v>
      </c>
      <c r="D68" s="15">
        <f>+B68+C68</f>
        <v>0</v>
      </c>
      <c r="E68" s="15">
        <v>0</v>
      </c>
      <c r="F68" s="15">
        <v>0</v>
      </c>
      <c r="G68" s="15">
        <f>+D68-E68</f>
        <v>0</v>
      </c>
    </row>
    <row r="69" spans="1:7" s="4" customFormat="1" x14ac:dyDescent="0.2">
      <c r="A69" s="13" t="s">
        <v>74</v>
      </c>
      <c r="B69" s="12">
        <v>0</v>
      </c>
      <c r="C69" s="12">
        <v>0</v>
      </c>
      <c r="D69" s="12">
        <f t="shared" ref="D69:D75" si="18">+B69+C69</f>
        <v>0</v>
      </c>
      <c r="E69" s="12">
        <v>0</v>
      </c>
      <c r="F69" s="12">
        <v>0</v>
      </c>
      <c r="G69" s="12">
        <v>0</v>
      </c>
    </row>
    <row r="70" spans="1:7" s="4" customFormat="1" x14ac:dyDescent="0.2">
      <c r="A70" s="13" t="s">
        <v>75</v>
      </c>
      <c r="B70" s="12">
        <v>0</v>
      </c>
      <c r="C70" s="12">
        <v>0</v>
      </c>
      <c r="D70" s="12">
        <f t="shared" si="18"/>
        <v>0</v>
      </c>
      <c r="E70" s="12">
        <v>0</v>
      </c>
      <c r="F70" s="12">
        <v>0</v>
      </c>
      <c r="G70" s="12">
        <v>0</v>
      </c>
    </row>
    <row r="71" spans="1:7" s="4" customFormat="1" x14ac:dyDescent="0.2">
      <c r="A71" s="13" t="s">
        <v>76</v>
      </c>
      <c r="B71" s="12">
        <v>0</v>
      </c>
      <c r="C71" s="12">
        <v>0</v>
      </c>
      <c r="D71" s="12">
        <f t="shared" si="18"/>
        <v>0</v>
      </c>
      <c r="E71" s="12">
        <v>0</v>
      </c>
      <c r="F71" s="12">
        <v>0</v>
      </c>
      <c r="G71" s="12">
        <v>0</v>
      </c>
    </row>
    <row r="72" spans="1:7" s="4" customFormat="1" x14ac:dyDescent="0.2">
      <c r="A72" s="13" t="s">
        <v>77</v>
      </c>
      <c r="B72" s="12">
        <v>0</v>
      </c>
      <c r="C72" s="12">
        <v>0</v>
      </c>
      <c r="D72" s="12">
        <f t="shared" si="18"/>
        <v>0</v>
      </c>
      <c r="E72" s="12">
        <v>0</v>
      </c>
      <c r="F72" s="12">
        <v>0</v>
      </c>
      <c r="G72" s="12">
        <v>0</v>
      </c>
    </row>
    <row r="73" spans="1:7" s="4" customFormat="1" x14ac:dyDescent="0.2">
      <c r="A73" s="13" t="s">
        <v>78</v>
      </c>
      <c r="B73" s="12">
        <v>0</v>
      </c>
      <c r="C73" s="12">
        <v>0</v>
      </c>
      <c r="D73" s="12">
        <f t="shared" si="18"/>
        <v>0</v>
      </c>
      <c r="E73" s="12">
        <v>0</v>
      </c>
      <c r="F73" s="12">
        <v>0</v>
      </c>
      <c r="G73" s="12">
        <v>0</v>
      </c>
    </row>
    <row r="74" spans="1:7" s="4" customFormat="1" x14ac:dyDescent="0.2">
      <c r="A74" s="13" t="s">
        <v>79</v>
      </c>
      <c r="B74" s="12">
        <v>0</v>
      </c>
      <c r="C74" s="12">
        <v>0</v>
      </c>
      <c r="D74" s="12">
        <f t="shared" si="18"/>
        <v>0</v>
      </c>
      <c r="E74" s="12">
        <v>0</v>
      </c>
      <c r="F74" s="12">
        <v>0</v>
      </c>
      <c r="G74" s="12">
        <v>0</v>
      </c>
    </row>
    <row r="75" spans="1:7" s="4" customFormat="1" x14ac:dyDescent="0.2">
      <c r="A75" s="18" t="s">
        <v>80</v>
      </c>
      <c r="B75" s="12">
        <v>0</v>
      </c>
      <c r="C75" s="12">
        <v>0</v>
      </c>
      <c r="D75" s="12">
        <f t="shared" si="18"/>
        <v>0</v>
      </c>
      <c r="E75" s="12">
        <v>0</v>
      </c>
      <c r="F75" s="12">
        <v>0</v>
      </c>
      <c r="G75" s="12">
        <v>0</v>
      </c>
    </row>
    <row r="76" spans="1:7" s="4" customFormat="1" x14ac:dyDescent="0.2">
      <c r="A76" s="19" t="s">
        <v>81</v>
      </c>
      <c r="B76" s="20">
        <f>B4+B12+B22+B32+B42+B52+B56+B64+B68</f>
        <v>0</v>
      </c>
      <c r="C76" s="20">
        <f>C4+C12+C22+C32+C42+C52+C56+C64+C68</f>
        <v>131698005.39999999</v>
      </c>
      <c r="D76" s="20">
        <f t="shared" ref="D76" si="19">D4+D12+D22+D32+D42+D52+D56+D64+D68</f>
        <v>131698005.39999999</v>
      </c>
      <c r="E76" s="20">
        <f>E4+E12+E22+E32+E42+E52+E56+E64+E68</f>
        <v>110792567.3</v>
      </c>
      <c r="F76" s="20">
        <f>F4+F12+F22+F32+F42+F52+F56+F64+F68</f>
        <v>110721277.76000001</v>
      </c>
      <c r="G76" s="20">
        <f>G4+G12+G22+G32+G42+G52+G56+G64+G68</f>
        <v>20905438.099999998</v>
      </c>
    </row>
    <row r="77" spans="1:7" s="4" customFormat="1" x14ac:dyDescent="0.2">
      <c r="A77" s="21" t="s">
        <v>82</v>
      </c>
      <c r="B77" s="21"/>
      <c r="C77" s="21"/>
      <c r="D77" s="21"/>
      <c r="E77" s="21"/>
      <c r="F77" s="21"/>
      <c r="G77" s="21"/>
    </row>
    <row r="78" spans="1:7" s="4" customFormat="1" x14ac:dyDescent="0.2">
      <c r="C78" s="22">
        <f>+C76-'[1]0321_EAI PARA ASEG'!D15</f>
        <v>-1768207.2300000042</v>
      </c>
      <c r="D78" s="23">
        <f>+C76-D76</f>
        <v>0</v>
      </c>
      <c r="E78" s="23"/>
      <c r="F78" s="23"/>
      <c r="G78" s="23"/>
    </row>
    <row r="79" spans="1:7" s="4" customFormat="1" x14ac:dyDescent="0.2">
      <c r="C79" s="23"/>
      <c r="D79" s="23"/>
      <c r="E79" s="23"/>
      <c r="F79" s="22"/>
      <c r="G79" s="23"/>
    </row>
    <row r="80" spans="1:7" s="4" customFormat="1" x14ac:dyDescent="0.2">
      <c r="A80" s="24" t="str">
        <f>[1]Hoja2!A1</f>
        <v>Ing. Marisol Suárez Correa</v>
      </c>
      <c r="C80" s="24" t="str">
        <f>[1]Hoja2!C1</f>
        <v xml:space="preserve">C.P. Juan  Lara Centeno </v>
      </c>
      <c r="D80" s="24"/>
      <c r="E80" s="23"/>
      <c r="F80" s="22"/>
      <c r="G80" s="23"/>
    </row>
    <row r="81" spans="1:7" s="4" customFormat="1" x14ac:dyDescent="0.2">
      <c r="A81" s="24" t="str">
        <f>[1]Hoja2!A2</f>
        <v>Presidenta Suplente del Comité</v>
      </c>
      <c r="C81" s="24" t="str">
        <f>[1]Hoja2!C2</f>
        <v xml:space="preserve">Dirección de Control y Seguimiento de Fideicomisos </v>
      </c>
      <c r="D81" s="24"/>
      <c r="E81" s="23"/>
      <c r="F81" s="22"/>
      <c r="G81" s="23"/>
    </row>
    <row r="82" spans="1:7" s="4" customFormat="1" x14ac:dyDescent="0.2">
      <c r="C82" s="23"/>
      <c r="D82" s="23"/>
      <c r="E82" s="23"/>
      <c r="F82" s="22"/>
      <c r="G82" s="23"/>
    </row>
    <row r="83" spans="1:7" s="4" customFormat="1" x14ac:dyDescent="0.2">
      <c r="C83" s="23"/>
      <c r="D83" s="23"/>
      <c r="E83" s="23"/>
      <c r="F83" s="22"/>
      <c r="G83" s="23"/>
    </row>
  </sheetData>
  <mergeCells count="4">
    <mergeCell ref="A1:G1"/>
    <mergeCell ref="B2:F2"/>
    <mergeCell ref="G2:G3"/>
    <mergeCell ref="A77:G77"/>
  </mergeCells>
  <pageMargins left="0.25" right="0.13" top="0.74" bottom="0.39" header="0.31496062992125984" footer="0.31496062992125984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2026-07-15T13:59:12Z</dcterms:created>
  <dcterms:modified xsi:type="dcterms:W3CDTF">2026-07-15T13:59:12Z</dcterms:modified>
</cp:coreProperties>
</file>