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ASEG\"/>
    </mc:Choice>
  </mc:AlternateContent>
  <bookViews>
    <workbookView xWindow="0" yWindow="0" windowWidth="28800" windowHeight="12300"/>
  </bookViews>
  <sheets>
    <sheet name="CS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>[1]ECABR!#REF!</definedName>
    <definedName name="A_impresión_IM">[1]ECABR!#REF!</definedName>
    <definedName name="A325_FFF_PEGT_CLC_2301">[1]ECABR!#REF!</definedName>
    <definedName name="abc">[2]TOTAL!#REF!</definedName>
    <definedName name="Abr">#REF!</definedName>
    <definedName name="anexo">[1]ECABR!#REF!</definedName>
    <definedName name="ANIO">'[3]Info General'!$D$20</definedName>
    <definedName name="ANIO_INFORME">'[4]Info General'!$C$12</definedName>
    <definedName name="ANIO1P">'[4]Info General'!$D$23</definedName>
    <definedName name="ANIO1R">'[4]Info General'!$H$25</definedName>
    <definedName name="ANIO2P">'[4]Info General'!$E$23</definedName>
    <definedName name="ANIO2R">'[4]Info General'!$G$25</definedName>
    <definedName name="ANIO3P">'[4]Info General'!$F$23</definedName>
    <definedName name="ANIO3R">'[4]Info General'!$F$25</definedName>
    <definedName name="ANIO4P">'[4]Info General'!$G$23</definedName>
    <definedName name="ANIO4R">'[4]Info General'!$E$25</definedName>
    <definedName name="ANIO5P">'[4]Info General'!$H$23</definedName>
    <definedName name="ANIO5R">'[4]Info General'!$D$25</definedName>
    <definedName name="ANIO6P">'[4]Info General'!$I$23</definedName>
    <definedName name="APP_FIN_04">'[4]F-3'!$E$16</definedName>
    <definedName name="APP_FIN_06">'[4]F-3'!$G$16</definedName>
    <definedName name="APP_FIN_07">'[4]F-3'!$H$16</definedName>
    <definedName name="APP_FIN_08">'[4]F-3'!$I$16</definedName>
    <definedName name="APP_FIN_09">'[4]F-3'!$J$16</definedName>
    <definedName name="APP_FIN_10">'[4]F-3'!$K$16</definedName>
    <definedName name="APP_T10">'[4]F-3'!$K$8</definedName>
    <definedName name="APP_T4">'[4]F-3'!$E$8</definedName>
    <definedName name="APP_T6">'[4]F-3'!$G$8</definedName>
    <definedName name="APP_T7">'[4]F-3'!$H$8</definedName>
    <definedName name="APP_T8">'[4]F-3'!$I$8</definedName>
    <definedName name="APP_T9">'[4]F-3'!$J$8</definedName>
    <definedName name="_xlnm.Extract">[5]EGRESOS!#REF!</definedName>
    <definedName name="_xlnm.Print_Area" localSheetId="0">CSF!$A$1:$C$65</definedName>
    <definedName name="B">[5]EGRESOS!#REF!</definedName>
    <definedName name="balanza_mes">'[6]Ene-16'!$A$1:$H$200</definedName>
    <definedName name="BASE">#REF!</definedName>
    <definedName name="_xlnm.Database">[7]REPORTO!#REF!</definedName>
    <definedName name="cba">[2]TOTAL!#REF!</definedName>
    <definedName name="CONTABLE">[8]TOTAL!#REF!</definedName>
    <definedName name="DEUDA_CONT_FIN_01">'[4]F-2'!$B$26</definedName>
    <definedName name="DEUDA_CONT_FIN_02">'[4]F-2'!$C$26</definedName>
    <definedName name="DEUDA_CONT_FIN_03">'[4]F-2'!$D$26</definedName>
    <definedName name="DEUDA_CONT_FIN_04">'[4]F-2'!$E$26</definedName>
    <definedName name="DEUDA_CONT_FIN_05">'[4]F-2'!$F$26</definedName>
    <definedName name="DEUDA_CONT_FIN_06">'[4]F-2'!$G$26</definedName>
    <definedName name="DEUDA_CONT_FIN_07">'[4]F-2'!$H$26</definedName>
    <definedName name="DEUDA_CONT_T1">'[4]F-2'!$B$22</definedName>
    <definedName name="DEUDA_CONT_T2">'[4]F-2'!$C$22</definedName>
    <definedName name="DEUDA_CONT_T3">'[4]F-2'!$D$22</definedName>
    <definedName name="DEUDA_CONT_T4">'[4]F-2'!$E$22</definedName>
    <definedName name="DEUDA_CONT_T6">'[4]F-2'!$G$22</definedName>
    <definedName name="DEUDA_CONT_T7">'[4]F-2'!$H$22</definedName>
    <definedName name="ELOY">#REF!</definedName>
    <definedName name="Ene">#REF!</definedName>
    <definedName name="ENTE">'[4]Datos Generales'!$C$3</definedName>
    <definedName name="ENTE_PUBLICO">'[4]Info General'!$C$6</definedName>
    <definedName name="ENTE_PUBLICO_A">'[3]Info General'!$C$7</definedName>
    <definedName name="ENTIDAD">'[4]Info General'!$C$11</definedName>
    <definedName name="ENTIDAD_FEDERATIVA">'[4]Info General'!$C$8</definedName>
    <definedName name="Feb">#REF!</definedName>
    <definedName name="Fecha">#REF!</definedName>
    <definedName name="GASTO_E_FIN_01">'[4]F-6b'!$B$28</definedName>
    <definedName name="GASTO_E_FIN_06">'[4]F-6b'!$G$28</definedName>
    <definedName name="GASTO_E_T1">'[4]F-6b'!$B$19</definedName>
    <definedName name="GASTO_E_T2">'[4]F-6b'!$C$19</definedName>
    <definedName name="GASTO_E_T3">'[4]F-6b'!$D$19</definedName>
    <definedName name="GASTO_E_T4">'[4]F-6b'!$E$19</definedName>
    <definedName name="GASTO_E_T5">'[4]F-6b'!$F$19</definedName>
    <definedName name="GASTO_E_T6">'[4]F-6b'!$G$19</definedName>
    <definedName name="GASTO_NE_FIN_01">'[4]F-6b'!$B$18</definedName>
    <definedName name="GASTO_NE_FIN_02">'[4]F-6b'!$C$18</definedName>
    <definedName name="GASTO_NE_FIN_03">'[4]F-6b'!$D$18</definedName>
    <definedName name="GASTO_NE_FIN_04">'[4]F-6b'!$E$18</definedName>
    <definedName name="GASTO_NE_FIN_05">'[4]F-6b'!$F$18</definedName>
    <definedName name="GASTO_NE_FIN_06">'[4]F-6b'!$G$18</definedName>
    <definedName name="GASTO_NE_T1">'[4]F-6b'!$B$9</definedName>
    <definedName name="GASTO_NE_T2">'[4]F-6b'!$C$9</definedName>
    <definedName name="GASTO_NE_T3">'[4]F-6b'!$D$9</definedName>
    <definedName name="GASTO_NE_T4">'[4]F-6b'!$E$9</definedName>
    <definedName name="GASTO_NE_T5">'[4]F-6b'!$F$9</definedName>
    <definedName name="GASTO_NE_T6">'[4]F-6b'!$G$9</definedName>
    <definedName name="HF">[9]T1705HF!$B$20:$B$20</definedName>
    <definedName name="ju">[7]REPORTO!#REF!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ONTO1">'[4]Info General'!$D$18</definedName>
    <definedName name="MONTO2">'[4]Info General'!$E$18</definedName>
    <definedName name="MUEBLES">#REF!</definedName>
    <definedName name="MUNICIPIO">'[4]Info General'!$C$10</definedName>
    <definedName name="N">#REF!</definedName>
    <definedName name="OB_CORTO_PLAZO_FIN_01">'[4]F-2'!$B$45</definedName>
    <definedName name="OB_CORTO_PLAZO_FIN_02">'[4]F-2'!$C$45</definedName>
    <definedName name="OB_CORTO_PLAZO_FIN_03">'[4]F-2'!$D$45</definedName>
    <definedName name="OB_CORTO_PLAZO_FIN_04">'[4]F-2'!$E$45</definedName>
    <definedName name="OB_CORTO_PLAZO_FIN_05">'[4]F-2'!$F$45</definedName>
    <definedName name="OB_CORTO_PLAZO_T1">'[4]F-2'!$B$41</definedName>
    <definedName name="OB_CORTO_PLAZO_T2">'[4]F-2'!$C$41</definedName>
    <definedName name="OB_CORTO_PLAZO_T3">'[4]F-2'!$D$41</definedName>
    <definedName name="OB_CORTO_PLAZO_T4">'[4]F-2'!$E$41</definedName>
    <definedName name="OB_CORTO_PLAZO_T5">'[4]F-2'!$F$41</definedName>
    <definedName name="OTROS_FIN_04">'[4]F-3'!$E$27</definedName>
    <definedName name="OTROS_FIN_06">'[4]F-3'!$G$27</definedName>
    <definedName name="OTROS_FIN_07">'[4]F-3'!$H$27</definedName>
    <definedName name="OTROS_FIN_08">'[4]F-3'!$I$27</definedName>
    <definedName name="OTROS_FIN_09">'[4]F-3'!$J$27</definedName>
    <definedName name="OTROS_FIN_10">'[4]F-3'!$K$27</definedName>
    <definedName name="OTROS_T10">'[4]F-3'!$K$22</definedName>
    <definedName name="OTROS_T4">'[4]F-3'!$E$22</definedName>
    <definedName name="OTROS_T6">'[4]F-3'!$G$22</definedName>
    <definedName name="OTROS_T7">'[4]F-3'!$H$22</definedName>
    <definedName name="OTROS_T8">'[4]F-3'!$I$22</definedName>
    <definedName name="OTROS_T9">'[4]F-3'!$J$22</definedName>
    <definedName name="P">[8]TOTAL!#REF!</definedName>
    <definedName name="PERIODO">'[4]Info General'!$C$15</definedName>
    <definedName name="PERIODO_INFORME">'[3]Info General'!$C$14</definedName>
    <definedName name="PRESUPUESTAL">[8]TOTAL!#REF!</definedName>
    <definedName name="REPORTO">#REF!</definedName>
    <definedName name="SALDO_PENDIENTE">'[4]Info General'!$F$18</definedName>
    <definedName name="sssss">[1]ECABR!#REF!</definedName>
    <definedName name="T">#REF!</definedName>
    <definedName name="TCAIE">[10]CH1902!$B$20:$B$20</definedName>
    <definedName name="TCFEEIS">#REF!</definedName>
    <definedName name="TOTAL_E_T1">'[4]F-6b'!$B$29</definedName>
    <definedName name="TOTAL_E_T2">'[4]F-6b'!$C$29</definedName>
    <definedName name="TOTAL_E_T3">'[4]F-6b'!$D$29</definedName>
    <definedName name="TOTAL_E_T4">'[4]F-6b'!$E$29</definedName>
    <definedName name="TOTAL_E_T5">'[4]F-6b'!$F$29</definedName>
    <definedName name="TOTAL_E_T6">'[4]F-6b'!$G$29</definedName>
    <definedName name="TOTAL_ODF_T10">'[4]F-3'!$K$28</definedName>
    <definedName name="TOTAL_ODF_T4">'[4]F-3'!$E$28</definedName>
    <definedName name="TOTAL_ODF_T6">'[4]F-3'!$G$28</definedName>
    <definedName name="TOTAL_ODF_T7">'[4]F-3'!$H$28</definedName>
    <definedName name="TOTAL_ODF_T8">'[4]F-3'!$I$28</definedName>
    <definedName name="TOTAL_ODF_T9">'[4]F-3'!$J$28</definedName>
    <definedName name="TRASP">#REF!</definedName>
    <definedName name="TRIMESTRE">'[4]Info General'!$C$16</definedName>
    <definedName name="U">#REF!</definedName>
    <definedName name="ULTIMO">'[3]Info General'!$E$20</definedName>
    <definedName name="ULTIMO_SALDO">'[4]Info General'!$F$20</definedName>
    <definedName name="VALOR_INS_BCC_FIN_01">'[4]F-2'!$B$31</definedName>
    <definedName name="VALOR_INS_BCC_FIN_02">'[4]F-2'!$C$31</definedName>
    <definedName name="VALOR_INS_BCC_FIN_03">'[4]F-2'!$D$31</definedName>
    <definedName name="VALOR_INS_BCC_FIN_04">'[4]F-2'!$E$31</definedName>
    <definedName name="VALOR_INS_BCC_FIN_05">'[4]F-2'!$F$31</definedName>
    <definedName name="VALOR_INS_BCC_FIN_06">'[4]F-2'!$G$31</definedName>
    <definedName name="VALOR_INS_BCC_FIN_07">'[4]F-2'!$H$31</definedName>
    <definedName name="VALOR_INS_BCC_T1">'[4]F-2'!$B$27</definedName>
    <definedName name="VALOR_INS_BCC_T2">'[4]F-2'!$C$27</definedName>
    <definedName name="VALOR_INS_BCC_T3">'[4]F-2'!$D$27</definedName>
    <definedName name="VALOR_INS_BCC_T4">'[4]F-2'!$E$27</definedName>
    <definedName name="VALOR_INS_BCC_T5">'[4]F-2'!$F$27</definedName>
    <definedName name="VALOR_INS_BCC_T6">'[4]F-2'!$G$27</definedName>
    <definedName name="VALOR_INS_BCC_T7">'[4]F-2'!$H$27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5" i="1" l="1"/>
  <c r="A65" i="1"/>
  <c r="B64" i="1"/>
  <c r="A64" i="1"/>
  <c r="C54" i="1"/>
  <c r="C50" i="1" s="1"/>
  <c r="C43" i="1" s="1"/>
  <c r="B52" i="1"/>
  <c r="B51" i="1"/>
  <c r="B50" i="1" s="1"/>
  <c r="B43" i="1" s="1"/>
  <c r="C26" i="1"/>
  <c r="C25" i="1" s="1"/>
  <c r="C24" i="1" s="1"/>
  <c r="B25" i="1"/>
  <c r="B24" i="1" s="1"/>
  <c r="B19" i="1"/>
  <c r="B13" i="1" s="1"/>
  <c r="B3" i="1" s="1"/>
  <c r="C17" i="1"/>
  <c r="C16" i="1"/>
  <c r="C5" i="1"/>
  <c r="C4" i="1" s="1"/>
  <c r="B4" i="1"/>
  <c r="C13" i="1" l="1"/>
  <c r="C3" i="1" s="1"/>
</calcChain>
</file>

<file path=xl/sharedStrings.xml><?xml version="1.0" encoding="utf-8"?>
<sst xmlns="http://schemas.openxmlformats.org/spreadsheetml/2006/main" count="55" uniqueCount="55">
  <si>
    <t xml:space="preserve">
Fideicomiso de  Alianza Para el Campo en Guanajuato &lt;&lt;ALCAMPO &gt;&gt;
Estado de Cambios en la Situación Financiera
Del 01 de enero al 30 de Junio de 2026 
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</si>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</sst>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\-* #,##0_-;_-* &quot;-&quot;??_-;_-@_-"/>
    <numFmt numFmtId="166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2" applyAlignment="1" applyProtection="1">
      <alignment vertical="top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2" fillId="0" borderId="0" xfId="2" applyAlignment="1" applyProtection="1">
      <alignment horizontal="center" vertical="top"/>
      <protection locked="0"/>
    </xf>
    <xf numFmtId="0" fontId="3" fillId="0" borderId="4" xfId="2" applyFont="1" applyBorder="1" applyAlignment="1">
      <alignment vertical="center" wrapText="1"/>
    </xf>
    <xf numFmtId="165" fontId="3" fillId="0" borderId="4" xfId="1" applyNumberFormat="1" applyFont="1" applyFill="1" applyBorder="1" applyAlignment="1" applyProtection="1">
      <alignment vertical="top" wrapText="1"/>
    </xf>
    <xf numFmtId="0" fontId="6" fillId="0" borderId="4" xfId="2" applyFont="1" applyBorder="1" applyAlignment="1">
      <alignment vertical="center" wrapText="1"/>
    </xf>
    <xf numFmtId="0" fontId="3" fillId="0" borderId="0" xfId="2" applyFont="1" applyAlignment="1" applyProtection="1">
      <alignment vertical="top"/>
      <protection locked="0"/>
    </xf>
    <xf numFmtId="0" fontId="2" fillId="0" borderId="4" xfId="2" applyBorder="1" applyAlignment="1">
      <alignment horizontal="left" vertical="center" wrapText="1"/>
    </xf>
    <xf numFmtId="165" fontId="2" fillId="0" borderId="4" xfId="1" applyNumberFormat="1" applyFont="1" applyBorder="1" applyAlignment="1" applyProtection="1">
      <alignment vertical="top" wrapText="1"/>
      <protection locked="0"/>
    </xf>
    <xf numFmtId="165" fontId="2" fillId="0" borderId="4" xfId="1" applyNumberFormat="1" applyFont="1" applyFill="1" applyBorder="1" applyAlignment="1" applyProtection="1">
      <alignment vertical="top" wrapText="1"/>
      <protection locked="0"/>
    </xf>
    <xf numFmtId="0" fontId="2" fillId="0" borderId="4" xfId="2" applyBorder="1" applyAlignment="1">
      <alignment vertical="center" wrapText="1"/>
    </xf>
    <xf numFmtId="165" fontId="3" fillId="0" borderId="4" xfId="1" applyNumberFormat="1" applyFont="1" applyFill="1" applyBorder="1" applyAlignment="1" applyProtection="1">
      <alignment vertical="top" wrapText="1"/>
      <protection locked="0"/>
    </xf>
    <xf numFmtId="165" fontId="3" fillId="0" borderId="5" xfId="1" applyNumberFormat="1" applyFont="1" applyFill="1" applyBorder="1" applyAlignment="1" applyProtection="1">
      <alignment wrapText="1"/>
      <protection locked="0"/>
    </xf>
    <xf numFmtId="165" fontId="3" fillId="0" borderId="6" xfId="1" applyNumberFormat="1" applyFont="1" applyFill="1" applyBorder="1" applyAlignment="1" applyProtection="1">
      <alignment wrapText="1"/>
      <protection locked="0"/>
    </xf>
    <xf numFmtId="165" fontId="4" fillId="0" borderId="4" xfId="1" applyNumberFormat="1" applyFont="1" applyFill="1" applyBorder="1" applyAlignment="1" applyProtection="1">
      <alignment vertical="top" wrapText="1"/>
      <protection locked="0"/>
    </xf>
    <xf numFmtId="0" fontId="2" fillId="0" borderId="4" xfId="2" applyBorder="1" applyAlignment="1">
      <alignment horizontal="left" vertical="top" wrapText="1" indent="3"/>
    </xf>
    <xf numFmtId="166" fontId="2" fillId="0" borderId="4" xfId="3" applyNumberFormat="1" applyFont="1" applyBorder="1" applyAlignment="1" applyProtection="1">
      <alignment vertical="top" wrapText="1"/>
      <protection locked="0"/>
    </xf>
    <xf numFmtId="0" fontId="2" fillId="0" borderId="0" xfId="2" applyAlignment="1">
      <alignment horizontal="left" vertical="center" wrapText="1"/>
    </xf>
    <xf numFmtId="0" fontId="2" fillId="0" borderId="0" xfId="2" applyAlignment="1" applyProtection="1">
      <alignment vertical="top" wrapText="1"/>
      <protection locked="0"/>
    </xf>
    <xf numFmtId="4" fontId="2" fillId="0" borderId="0" xfId="2" applyNumberFormat="1" applyAlignment="1" applyProtection="1">
      <alignment vertical="top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2" fillId="0" borderId="0" xfId="2" applyAlignment="1">
      <alignment horizontal="left" vertical="center" wrapText="1"/>
    </xf>
  </cellXfs>
  <cellStyles count="4">
    <cellStyle name="Millares" xfId="1" builtinId="3"/>
    <cellStyle name="Millares 2 4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s"/>
      <sheetName val="ACT"/>
      <sheetName val="ESF"/>
      <sheetName val="VHP 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>
        <row r="5">
          <cell r="B5">
            <v>20976727.640000001</v>
          </cell>
          <cell r="C5">
            <v>10434819.08</v>
          </cell>
          <cell r="E5">
            <v>71289.539999999994</v>
          </cell>
          <cell r="F5">
            <v>495299.42</v>
          </cell>
        </row>
        <row r="19">
          <cell r="B19">
            <v>29625809.859999996</v>
          </cell>
          <cell r="C19">
            <v>29625809.859999996</v>
          </cell>
        </row>
        <row r="20">
          <cell r="B20">
            <v>0</v>
          </cell>
          <cell r="C20">
            <v>0</v>
          </cell>
        </row>
        <row r="21">
          <cell r="B21">
            <v>-29046577.07</v>
          </cell>
          <cell r="C21">
            <v>-28894327.170000002</v>
          </cell>
        </row>
        <row r="36">
          <cell r="E36">
            <v>11530479.50999999</v>
          </cell>
          <cell r="F36">
            <v>-35694.40000000596</v>
          </cell>
        </row>
        <row r="37">
          <cell r="E37">
            <v>9954191.3800000008</v>
          </cell>
          <cell r="F37">
            <v>10706696.75</v>
          </cell>
        </row>
        <row r="39">
          <cell r="E39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C00000"/>
    <pageSetUpPr fitToPage="1"/>
  </sheetPr>
  <dimension ref="A1:C65"/>
  <sheetViews>
    <sheetView tabSelected="1" topLeftCell="A37" workbookViewId="0">
      <selection activeCell="H63" sqref="H63"/>
    </sheetView>
  </sheetViews>
  <sheetFormatPr baseColWidth="10" defaultColWidth="10.28515625" defaultRowHeight="12.75" x14ac:dyDescent="0.25"/>
  <cols>
    <col min="1" max="1" width="72.85546875" style="20" customWidth="1"/>
    <col min="2" max="2" width="25.28515625" style="20" bestFit="1" customWidth="1"/>
    <col min="3" max="3" width="22" style="21" customWidth="1"/>
    <col min="4" max="4" width="1.42578125" style="1" customWidth="1"/>
    <col min="5" max="16384" width="10.28515625" style="1"/>
  </cols>
  <sheetData>
    <row r="1" spans="1:3" ht="74.25" customHeight="1" x14ac:dyDescent="0.25">
      <c r="A1" s="22" t="s">
        <v>0</v>
      </c>
      <c r="B1" s="23"/>
      <c r="C1" s="24"/>
    </row>
    <row r="2" spans="1:3" s="4" customFormat="1" x14ac:dyDescent="0.25">
      <c r="A2" s="2" t="s">
        <v>1</v>
      </c>
      <c r="B2" s="3" t="s">
        <v>2</v>
      </c>
      <c r="C2" s="3" t="s">
        <v>3</v>
      </c>
    </row>
    <row r="3" spans="1:3" s="4" customFormat="1" x14ac:dyDescent="0.25">
      <c r="A3" s="5" t="s">
        <v>4</v>
      </c>
      <c r="B3" s="6">
        <f>+B4+B13</f>
        <v>152249.89999999851</v>
      </c>
      <c r="C3" s="6">
        <f>+C4+C13</f>
        <v>10541908.560000001</v>
      </c>
    </row>
    <row r="4" spans="1:3" s="8" customFormat="1" x14ac:dyDescent="0.25">
      <c r="A4" s="7" t="s">
        <v>5</v>
      </c>
      <c r="B4" s="6">
        <f>+B5</f>
        <v>0</v>
      </c>
      <c r="C4" s="6">
        <f>+C5</f>
        <v>10541908.560000001</v>
      </c>
    </row>
    <row r="5" spans="1:3" x14ac:dyDescent="0.25">
      <c r="A5" s="9" t="s">
        <v>6</v>
      </c>
      <c r="B5" s="10">
        <v>0</v>
      </c>
      <c r="C5" s="10">
        <f>+'[11]0312_ESF_PEGT_FAC_2402 2'!B5-'[11]0312_ESF_PEGT_FAC_2402 2'!C5</f>
        <v>10541908.560000001</v>
      </c>
    </row>
    <row r="6" spans="1:3" x14ac:dyDescent="0.25">
      <c r="A6" s="9" t="s">
        <v>7</v>
      </c>
      <c r="B6" s="10">
        <v>0</v>
      </c>
      <c r="C6" s="10">
        <v>0</v>
      </c>
    </row>
    <row r="7" spans="1:3" x14ac:dyDescent="0.25">
      <c r="A7" s="9" t="s">
        <v>8</v>
      </c>
      <c r="B7" s="10">
        <v>0</v>
      </c>
      <c r="C7" s="10">
        <v>0</v>
      </c>
    </row>
    <row r="8" spans="1:3" x14ac:dyDescent="0.25">
      <c r="A8" s="9" t="s">
        <v>9</v>
      </c>
      <c r="B8" s="10">
        <v>0</v>
      </c>
      <c r="C8" s="10">
        <v>0</v>
      </c>
    </row>
    <row r="9" spans="1:3" x14ac:dyDescent="0.25">
      <c r="A9" s="9" t="s">
        <v>10</v>
      </c>
      <c r="B9" s="10">
        <v>0</v>
      </c>
      <c r="C9" s="10">
        <v>0</v>
      </c>
    </row>
    <row r="10" spans="1:3" x14ac:dyDescent="0.25">
      <c r="A10" s="9" t="s">
        <v>11</v>
      </c>
      <c r="B10" s="10">
        <v>0</v>
      </c>
      <c r="C10" s="10">
        <v>0</v>
      </c>
    </row>
    <row r="11" spans="1:3" x14ac:dyDescent="0.25">
      <c r="A11" s="9" t="s">
        <v>12</v>
      </c>
      <c r="B11" s="10">
        <v>0</v>
      </c>
      <c r="C11" s="10">
        <v>0</v>
      </c>
    </row>
    <row r="12" spans="1:3" x14ac:dyDescent="0.25">
      <c r="A12" s="9"/>
      <c r="B12" s="11"/>
      <c r="C12" s="11"/>
    </row>
    <row r="13" spans="1:3" x14ac:dyDescent="0.25">
      <c r="A13" s="7" t="s">
        <v>13</v>
      </c>
      <c r="B13" s="6">
        <f>+B19</f>
        <v>152249.89999999851</v>
      </c>
      <c r="C13" s="6">
        <f>+C16</f>
        <v>0</v>
      </c>
    </row>
    <row r="14" spans="1:3" x14ac:dyDescent="0.25">
      <c r="A14" s="9" t="s">
        <v>14</v>
      </c>
      <c r="B14" s="10">
        <v>0</v>
      </c>
      <c r="C14" s="10">
        <v>0</v>
      </c>
    </row>
    <row r="15" spans="1:3" x14ac:dyDescent="0.25">
      <c r="A15" s="9" t="s">
        <v>15</v>
      </c>
      <c r="B15" s="10">
        <v>0</v>
      </c>
      <c r="C15" s="10">
        <v>0</v>
      </c>
    </row>
    <row r="16" spans="1:3" x14ac:dyDescent="0.25">
      <c r="A16" s="9" t="s">
        <v>16</v>
      </c>
      <c r="B16" s="10">
        <v>0</v>
      </c>
      <c r="C16" s="10">
        <f>+'[11]0312_ESF_PEGT_FAC_2402 2'!B19-'[11]0312_ESF_PEGT_FAC_2402 2'!C19</f>
        <v>0</v>
      </c>
    </row>
    <row r="17" spans="1:3" x14ac:dyDescent="0.25">
      <c r="A17" s="9" t="s">
        <v>17</v>
      </c>
      <c r="B17" s="10">
        <v>0</v>
      </c>
      <c r="C17" s="10">
        <f>+'[11]0312_ESF_PEGT_FAC_2402 2'!B20-'[11]0312_ESF_PEGT_FAC_2402 2'!C20</f>
        <v>0</v>
      </c>
    </row>
    <row r="18" spans="1:3" x14ac:dyDescent="0.25">
      <c r="A18" s="9" t="s">
        <v>18</v>
      </c>
      <c r="B18" s="10">
        <v>0</v>
      </c>
      <c r="C18" s="10">
        <v>0</v>
      </c>
    </row>
    <row r="19" spans="1:3" x14ac:dyDescent="0.25">
      <c r="A19" s="9" t="s">
        <v>19</v>
      </c>
      <c r="B19" s="11">
        <f>-'[11]0312_ESF_PEGT_FAC_2402 2'!B21+'[11]0312_ESF_PEGT_FAC_2402 2'!C21</f>
        <v>152249.89999999851</v>
      </c>
      <c r="C19" s="10">
        <v>0</v>
      </c>
    </row>
    <row r="20" spans="1:3" x14ac:dyDescent="0.25">
      <c r="A20" s="9" t="s">
        <v>20</v>
      </c>
      <c r="B20" s="10">
        <v>0</v>
      </c>
      <c r="C20" s="10">
        <v>0</v>
      </c>
    </row>
    <row r="21" spans="1:3" x14ac:dyDescent="0.25">
      <c r="A21" s="9" t="s">
        <v>21</v>
      </c>
      <c r="B21" s="10">
        <v>0</v>
      </c>
      <c r="C21" s="10">
        <v>0</v>
      </c>
    </row>
    <row r="22" spans="1:3" x14ac:dyDescent="0.25">
      <c r="A22" s="9" t="s">
        <v>22</v>
      </c>
      <c r="B22" s="10">
        <v>0</v>
      </c>
      <c r="C22" s="10">
        <v>0</v>
      </c>
    </row>
    <row r="23" spans="1:3" x14ac:dyDescent="0.25">
      <c r="A23" s="12"/>
      <c r="B23" s="13"/>
      <c r="C23" s="13"/>
    </row>
    <row r="24" spans="1:3" s="8" customFormat="1" x14ac:dyDescent="0.25">
      <c r="A24" s="5" t="s">
        <v>23</v>
      </c>
      <c r="B24" s="6">
        <f>+B25</f>
        <v>0</v>
      </c>
      <c r="C24" s="6">
        <f>+C25</f>
        <v>424009.88</v>
      </c>
    </row>
    <row r="25" spans="1:3" s="8" customFormat="1" x14ac:dyDescent="0.25">
      <c r="A25" s="7" t="s">
        <v>24</v>
      </c>
      <c r="B25" s="6">
        <f>+B26</f>
        <v>0</v>
      </c>
      <c r="C25" s="6">
        <f>+C26</f>
        <v>424009.88</v>
      </c>
    </row>
    <row r="26" spans="1:3" x14ac:dyDescent="0.25">
      <c r="A26" s="9" t="s">
        <v>25</v>
      </c>
      <c r="B26" s="10">
        <v>0</v>
      </c>
      <c r="C26" s="10">
        <f>+'[11]0312_ESF_PEGT_FAC_2402 2'!F5-'[11]0312_ESF_PEGT_FAC_2402 2'!E5</f>
        <v>424009.88</v>
      </c>
    </row>
    <row r="27" spans="1:3" x14ac:dyDescent="0.25">
      <c r="A27" s="9" t="s">
        <v>26</v>
      </c>
      <c r="B27" s="10">
        <v>0</v>
      </c>
      <c r="C27" s="10">
        <v>0</v>
      </c>
    </row>
    <row r="28" spans="1:3" x14ac:dyDescent="0.25">
      <c r="A28" s="9" t="s">
        <v>27</v>
      </c>
      <c r="B28" s="10">
        <v>0</v>
      </c>
      <c r="C28" s="10">
        <v>0</v>
      </c>
    </row>
    <row r="29" spans="1:3" x14ac:dyDescent="0.25">
      <c r="A29" s="9" t="s">
        <v>28</v>
      </c>
      <c r="B29" s="10">
        <v>0</v>
      </c>
      <c r="C29" s="10">
        <v>0</v>
      </c>
    </row>
    <row r="30" spans="1:3" x14ac:dyDescent="0.25">
      <c r="A30" s="9" t="s">
        <v>29</v>
      </c>
      <c r="B30" s="10">
        <v>0</v>
      </c>
      <c r="C30" s="10">
        <v>0</v>
      </c>
    </row>
    <row r="31" spans="1:3" x14ac:dyDescent="0.25">
      <c r="A31" s="9" t="s">
        <v>30</v>
      </c>
      <c r="B31" s="10">
        <v>0</v>
      </c>
      <c r="C31" s="10">
        <v>0</v>
      </c>
    </row>
    <row r="32" spans="1:3" x14ac:dyDescent="0.25">
      <c r="A32" s="9" t="s">
        <v>31</v>
      </c>
      <c r="B32" s="10">
        <v>0</v>
      </c>
      <c r="C32" s="10">
        <v>0</v>
      </c>
    </row>
    <row r="33" spans="1:3" x14ac:dyDescent="0.25">
      <c r="A33" s="9" t="s">
        <v>32</v>
      </c>
      <c r="B33" s="10">
        <v>0</v>
      </c>
      <c r="C33" s="10">
        <v>0</v>
      </c>
    </row>
    <row r="34" spans="1:3" x14ac:dyDescent="0.25">
      <c r="A34" s="9"/>
      <c r="B34" s="11"/>
      <c r="C34" s="11"/>
    </row>
    <row r="35" spans="1:3" x14ac:dyDescent="0.25">
      <c r="A35" s="7" t="s">
        <v>33</v>
      </c>
      <c r="B35" s="6">
        <v>0</v>
      </c>
      <c r="C35" s="6">
        <v>0</v>
      </c>
    </row>
    <row r="36" spans="1:3" x14ac:dyDescent="0.25">
      <c r="A36" s="9" t="s">
        <v>34</v>
      </c>
      <c r="B36" s="10">
        <v>0</v>
      </c>
      <c r="C36" s="10">
        <v>0</v>
      </c>
    </row>
    <row r="37" spans="1:3" x14ac:dyDescent="0.25">
      <c r="A37" s="9" t="s">
        <v>35</v>
      </c>
      <c r="B37" s="10">
        <v>0</v>
      </c>
      <c r="C37" s="10">
        <v>0</v>
      </c>
    </row>
    <row r="38" spans="1:3" x14ac:dyDescent="0.25">
      <c r="A38" s="9" t="s">
        <v>36</v>
      </c>
      <c r="B38" s="10">
        <v>0</v>
      </c>
      <c r="C38" s="10">
        <v>0</v>
      </c>
    </row>
    <row r="39" spans="1:3" x14ac:dyDescent="0.25">
      <c r="A39" s="9" t="s">
        <v>37</v>
      </c>
      <c r="B39" s="10">
        <v>0</v>
      </c>
      <c r="C39" s="10">
        <v>0</v>
      </c>
    </row>
    <row r="40" spans="1:3" x14ac:dyDescent="0.25">
      <c r="A40" s="9" t="s">
        <v>38</v>
      </c>
      <c r="B40" s="10">
        <v>0</v>
      </c>
      <c r="C40" s="10">
        <v>0</v>
      </c>
    </row>
    <row r="41" spans="1:3" x14ac:dyDescent="0.25">
      <c r="A41" s="9" t="s">
        <v>39</v>
      </c>
      <c r="B41" s="10">
        <v>0</v>
      </c>
      <c r="C41" s="10">
        <v>0</v>
      </c>
    </row>
    <row r="42" spans="1:3" x14ac:dyDescent="0.25">
      <c r="A42" s="9"/>
      <c r="B42" s="11"/>
      <c r="C42" s="11"/>
    </row>
    <row r="43" spans="1:3" x14ac:dyDescent="0.2">
      <c r="A43" s="5" t="s">
        <v>40</v>
      </c>
      <c r="B43" s="14">
        <f>B45+B50+B57</f>
        <v>10813668.539999997</v>
      </c>
      <c r="C43" s="15">
        <f>C45+C50+C57</f>
        <v>0</v>
      </c>
    </row>
    <row r="44" spans="1:3" s="8" customFormat="1" x14ac:dyDescent="0.25">
      <c r="A44" s="5"/>
      <c r="B44" s="6"/>
      <c r="C44" s="6"/>
    </row>
    <row r="45" spans="1:3" s="8" customFormat="1" x14ac:dyDescent="0.25">
      <c r="A45" s="7" t="s">
        <v>41</v>
      </c>
      <c r="B45" s="6">
        <v>0</v>
      </c>
      <c r="C45" s="6">
        <v>0</v>
      </c>
    </row>
    <row r="46" spans="1:3" x14ac:dyDescent="0.25">
      <c r="A46" s="9" t="s">
        <v>42</v>
      </c>
      <c r="B46" s="10">
        <v>0</v>
      </c>
      <c r="C46" s="10">
        <v>0</v>
      </c>
    </row>
    <row r="47" spans="1:3" x14ac:dyDescent="0.25">
      <c r="A47" s="9" t="s">
        <v>43</v>
      </c>
      <c r="B47" s="10">
        <v>0</v>
      </c>
      <c r="C47" s="10">
        <v>0</v>
      </c>
    </row>
    <row r="48" spans="1:3" x14ac:dyDescent="0.25">
      <c r="A48" s="9" t="s">
        <v>44</v>
      </c>
      <c r="B48" s="10">
        <v>0</v>
      </c>
      <c r="C48" s="10">
        <v>0</v>
      </c>
    </row>
    <row r="49" spans="1:3" x14ac:dyDescent="0.25">
      <c r="A49" s="9"/>
      <c r="B49" s="11"/>
      <c r="C49" s="11"/>
    </row>
    <row r="50" spans="1:3" x14ac:dyDescent="0.25">
      <c r="A50" s="7" t="s">
        <v>45</v>
      </c>
      <c r="B50" s="6">
        <f>+B51+B52</f>
        <v>10813668.539999997</v>
      </c>
      <c r="C50" s="6">
        <f>+C51+C52+C54</f>
        <v>0</v>
      </c>
    </row>
    <row r="51" spans="1:3" x14ac:dyDescent="0.25">
      <c r="A51" s="9" t="s">
        <v>54</v>
      </c>
      <c r="B51" s="10">
        <f>+'[11]0312_ESF_PEGT_FAC_2402 2'!E36-'[11]0312_ESF_PEGT_FAC_2402 2'!F36</f>
        <v>11566173.909999996</v>
      </c>
      <c r="C51" s="16">
        <v>0</v>
      </c>
    </row>
    <row r="52" spans="1:3" x14ac:dyDescent="0.25">
      <c r="A52" s="9" t="s">
        <v>46</v>
      </c>
      <c r="B52" s="10">
        <f>+'[11]0312_ESF_PEGT_FAC_2402 2'!E37-'[11]0312_ESF_PEGT_FAC_2402 2'!F37</f>
        <v>-752505.36999999918</v>
      </c>
      <c r="C52" s="10">
        <v>0</v>
      </c>
    </row>
    <row r="53" spans="1:3" x14ac:dyDescent="0.25">
      <c r="A53" s="9" t="s">
        <v>47</v>
      </c>
      <c r="B53" s="10">
        <v>0</v>
      </c>
      <c r="C53" s="10">
        <v>0</v>
      </c>
    </row>
    <row r="54" spans="1:3" x14ac:dyDescent="0.25">
      <c r="A54" s="9" t="s">
        <v>48</v>
      </c>
      <c r="B54" s="10">
        <v>0</v>
      </c>
      <c r="C54" s="10">
        <f>+'[11]0312_ESF_PEGT_FAC_2402 2'!E39</f>
        <v>0</v>
      </c>
    </row>
    <row r="55" spans="1:3" x14ac:dyDescent="0.25">
      <c r="A55" s="9" t="s">
        <v>49</v>
      </c>
      <c r="B55" s="10">
        <v>0</v>
      </c>
      <c r="C55" s="10">
        <v>0</v>
      </c>
    </row>
    <row r="56" spans="1:3" x14ac:dyDescent="0.25">
      <c r="A56" s="9"/>
      <c r="B56" s="11"/>
      <c r="C56" s="11"/>
    </row>
    <row r="57" spans="1:3" x14ac:dyDescent="0.25">
      <c r="A57" s="7" t="s">
        <v>50</v>
      </c>
      <c r="B57" s="6">
        <v>0</v>
      </c>
      <c r="C57" s="6">
        <v>0</v>
      </c>
    </row>
    <row r="58" spans="1:3" x14ac:dyDescent="0.25">
      <c r="A58" s="9" t="s">
        <v>51</v>
      </c>
      <c r="B58" s="10">
        <v>0</v>
      </c>
      <c r="C58" s="10">
        <v>0</v>
      </c>
    </row>
    <row r="59" spans="1:3" x14ac:dyDescent="0.25">
      <c r="A59" s="9" t="s">
        <v>52</v>
      </c>
      <c r="B59" s="10">
        <v>0</v>
      </c>
      <c r="C59" s="10">
        <v>0</v>
      </c>
    </row>
    <row r="60" spans="1:3" x14ac:dyDescent="0.25">
      <c r="A60" s="17"/>
      <c r="B60" s="18"/>
      <c r="C60" s="18"/>
    </row>
    <row r="61" spans="1:3" x14ac:dyDescent="0.25">
      <c r="A61" s="19"/>
      <c r="B61" s="19"/>
      <c r="C61" s="19"/>
    </row>
    <row r="62" spans="1:3" ht="30.75" customHeight="1" x14ac:dyDescent="0.25">
      <c r="A62" s="25" t="s">
        <v>53</v>
      </c>
      <c r="B62" s="25"/>
      <c r="C62" s="25"/>
    </row>
    <row r="64" spans="1:3" x14ac:dyDescent="0.25">
      <c r="A64" s="20" t="str">
        <f>[11]Hoja2!A1</f>
        <v>Ing. Marisol Suárez Correa</v>
      </c>
      <c r="B64" s="21" t="str">
        <f>[11]Hoja2!C1</f>
        <v xml:space="preserve">C.P. Juan  Lara Centeno </v>
      </c>
      <c r="C64" s="1"/>
    </row>
    <row r="65" spans="1:3" x14ac:dyDescent="0.25">
      <c r="A65" s="20" t="str">
        <f>[11]Hoja2!A2</f>
        <v>Presidenta Suplente del Comité</v>
      </c>
      <c r="B65" s="21" t="str">
        <f>[11]Hoja2!C2</f>
        <v xml:space="preserve">Dirección de Control y Seguimiento de Fideicomisos </v>
      </c>
      <c r="C65" s="1"/>
    </row>
  </sheetData>
  <mergeCells count="2">
    <mergeCell ref="A1:C1"/>
    <mergeCell ref="A62:C62"/>
  </mergeCells>
  <printOptions horizontalCentered="1"/>
  <pageMargins left="0.19685039370078741" right="0.19685039370078741" top="0.43307086614173229" bottom="0.77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2026-07-10T15:49:26Z</dcterms:created>
  <dcterms:modified xsi:type="dcterms:W3CDTF">2026-07-10T18:41:05Z</dcterms:modified>
</cp:coreProperties>
</file>