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0" yWindow="0" windowWidth="28800" windowHeight="11730"/>
  </bookViews>
  <sheets>
    <sheet name="AYUDAS Y SU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[5]EGRESOS!#REF!</definedName>
    <definedName name="_xlnm.Print_Area" localSheetId="0">'AYUDAS Y SUB'!$A$1:$H$19</definedName>
    <definedName name="B">[5]EGRESOS!#REF!</definedName>
    <definedName name="balanza_mes">'[6]Ene-16'!$A$1:$H$200</definedName>
    <definedName name="BASE">#REF!</definedName>
    <definedName name="_xlnm.Database">[7]REPORTO!#REF!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>[7]REPORTO!#REF!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[9]CH1902!$B$20:$B$20</definedName>
    <definedName name="TCFEEIS">#REF!</definedName>
    <definedName name="_xlnm.Print_Titles" localSheetId="0">'AYUDAS Y SUB'!$1:$2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C14" i="1"/>
  <c r="F13" i="1"/>
  <c r="C13" i="1"/>
  <c r="I5" i="1"/>
  <c r="H4" i="1"/>
  <c r="H5" i="1" s="1"/>
  <c r="I3" i="1"/>
  <c r="H3" i="1"/>
  <c r="H22" i="1" l="1"/>
  <c r="J5" i="1"/>
</calcChain>
</file>

<file path=xl/sharedStrings.xml><?xml version="1.0" encoding="utf-8"?>
<sst xmlns="http://schemas.openxmlformats.org/spreadsheetml/2006/main" count="46" uniqueCount="24">
  <si>
    <t>FIDEICOMISO ALIANZA PARA EL CAMPO DE GUANAJUATO "ALCAMPO"
MONTOS PAGADOS POR AYUDAS Y SUBSIDIOS
TERCER TRIMESTRE 2025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</si>
  <si>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</si>
  <si>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</si>
  <si>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</si>
  <si>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</si>
  <si>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</si>
  <si>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</si>
  <si>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</si>
  <si>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</si>
  <si>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Transferencias al Resto del Sector Público</t>
  </si>
  <si>
    <t>NA</t>
  </si>
  <si>
    <t>x</t>
  </si>
  <si>
    <t>económico</t>
  </si>
  <si>
    <t>COMITE ESTATAL DE SANIDAD VEGETAL DE GUANAJUATO AC</t>
  </si>
  <si>
    <t>CES941004FK8</t>
  </si>
  <si>
    <t>COMITE ESTATAL PARA EL FOMENTO Y PROTECCION PECUARIA DEL ESTADO DE GUANAJUATO A.C.</t>
  </si>
  <si>
    <t xml:space="preserve">CEF8912139P0   </t>
  </si>
  <si>
    <t>Bajo protesta de decir verdad declaramos que los Estados Financieros y sus notas, son razonablemente correctos y son responsabilidad del emisor.</t>
  </si>
  <si>
    <t>Ing. Marisol Suárez Correa</t>
  </si>
  <si>
    <t>Presidenta Suplente del Comité Tecnico</t>
  </si>
  <si>
    <t>Dirección de Control y Seguimiento de Fideicomisos</t>
  </si>
  <si>
    <t>CEFPPEG</t>
  </si>
  <si>
    <t>se reintegraron ago 25</t>
  </si>
  <si>
    <t>CESAVEG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</si>
</sst>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3" fillId="0" borderId="0"/>
    <xf numFmtId="0" fontId="2" fillId="0" borderId="0"/>
    <xf numFmtId="43" fontId="1" fillId="0" borderId="0" applyFont="0" applyFill="0" applyBorder="0" applyAlignment="0" applyProtection="0"/>
    <xf numFmtId="0" fontId="10" fillId="0" borderId="0"/>
  </cellStyleXfs>
  <cellXfs count="47">
    <xf numFmtId="0" fontId="0" fillId="0" borderId="0" xfId="0"/>
    <xf numFmtId="0" fontId="5" fillId="0" borderId="0" xfId="3" applyFont="1"/>
    <xf numFmtId="0" fontId="6" fillId="0" borderId="0" xfId="3" applyFont="1"/>
    <xf numFmtId="0" fontId="4" fillId="3" borderId="1" xfId="2" applyFont="1" applyFill="1" applyBorder="1" applyAlignment="1">
      <alignment horizontal="center" vertical="center" wrapText="1"/>
    </xf>
    <xf numFmtId="4" fontId="4" fillId="3" borderId="1" xfId="2" applyNumberFormat="1" applyFont="1" applyFill="1" applyBorder="1" applyAlignment="1">
      <alignment horizontal="center" vertical="center" wrapText="1"/>
    </xf>
    <xf numFmtId="0" fontId="5" fillId="3" borderId="0" xfId="3" applyFont="1" applyFill="1"/>
    <xf numFmtId="0" fontId="6" fillId="3" borderId="0" xfId="3" applyFont="1" applyFill="1"/>
    <xf numFmtId="0" fontId="6" fillId="3" borderId="1" xfId="3" applyFont="1" applyFill="1" applyBorder="1" applyProtection="1">
      <protection locked="0"/>
    </xf>
    <xf numFmtId="0" fontId="6" fillId="3" borderId="1" xfId="3" applyFont="1" applyFill="1" applyBorder="1" applyAlignment="1" applyProtection="1">
      <alignment horizontal="center"/>
      <protection locked="0"/>
    </xf>
    <xf numFmtId="0" fontId="6" fillId="3" borderId="1" xfId="3" applyFont="1" applyFill="1" applyBorder="1" applyAlignment="1" applyProtection="1">
      <alignment wrapText="1"/>
      <protection locked="0"/>
    </xf>
    <xf numFmtId="0" fontId="6" fillId="3" borderId="1" xfId="0" applyFont="1" applyFill="1" applyBorder="1" applyProtection="1">
      <protection locked="0"/>
    </xf>
    <xf numFmtId="164" fontId="6" fillId="3" borderId="1" xfId="4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6" fillId="3" borderId="0" xfId="3" applyFont="1" applyFill="1" applyProtection="1">
      <protection locked="0"/>
    </xf>
    <xf numFmtId="0" fontId="6" fillId="3" borderId="0" xfId="3" applyFont="1" applyFill="1" applyAlignment="1" applyProtection="1">
      <alignment horizontal="center"/>
      <protection locked="0"/>
    </xf>
    <xf numFmtId="0" fontId="6" fillId="3" borderId="0" xfId="3" applyFont="1" applyFill="1" applyAlignment="1" applyProtection="1">
      <alignment wrapText="1"/>
      <protection locked="0"/>
    </xf>
    <xf numFmtId="164" fontId="9" fillId="3" borderId="1" xfId="4" applyNumberFormat="1" applyFont="1" applyFill="1" applyBorder="1" applyProtection="1">
      <protection locked="0"/>
    </xf>
    <xf numFmtId="43" fontId="5" fillId="3" borderId="0" xfId="3" applyNumberFormat="1" applyFont="1" applyFill="1"/>
    <xf numFmtId="0" fontId="11" fillId="0" borderId="0" xfId="5" applyFont="1"/>
    <xf numFmtId="43" fontId="6" fillId="3" borderId="0" xfId="4" applyFont="1" applyFill="1" applyBorder="1" applyProtection="1">
      <protection locked="0"/>
    </xf>
    <xf numFmtId="43" fontId="6" fillId="3" borderId="0" xfId="3" applyNumberFormat="1" applyFont="1" applyFill="1"/>
    <xf numFmtId="43" fontId="12" fillId="3" borderId="0" xfId="4" applyFont="1" applyFill="1" applyBorder="1" applyProtection="1">
      <protection locked="0"/>
    </xf>
    <xf numFmtId="43" fontId="6" fillId="0" borderId="0" xfId="3" applyNumberFormat="1" applyFont="1"/>
    <xf numFmtId="0" fontId="8" fillId="0" borderId="0" xfId="3" applyFont="1"/>
    <xf numFmtId="0" fontId="3" fillId="0" borderId="0" xfId="2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43" fontId="6" fillId="0" borderId="0" xfId="1" applyFont="1"/>
    <xf numFmtId="43" fontId="13" fillId="0" borderId="0" xfId="4" applyFont="1" applyFill="1"/>
    <xf numFmtId="43" fontId="8" fillId="0" borderId="0" xfId="4" applyFont="1" applyFill="1"/>
    <xf numFmtId="43" fontId="8" fillId="4" borderId="0" xfId="4" applyFont="1" applyFill="1"/>
    <xf numFmtId="43" fontId="8" fillId="4" borderId="0" xfId="1" applyFont="1" applyFill="1"/>
    <xf numFmtId="14" fontId="8" fillId="4" borderId="0" xfId="4" applyNumberFormat="1" applyFont="1" applyFill="1"/>
    <xf numFmtId="0" fontId="6" fillId="4" borderId="0" xfId="3" applyFont="1" applyFill="1"/>
    <xf numFmtId="0" fontId="14" fillId="0" borderId="0" xfId="3" applyFont="1"/>
    <xf numFmtId="43" fontId="8" fillId="5" borderId="0" xfId="4" applyFont="1" applyFill="1"/>
    <xf numFmtId="43" fontId="8" fillId="5" borderId="0" xfId="1" applyFont="1" applyFill="1"/>
    <xf numFmtId="14" fontId="8" fillId="5" borderId="0" xfId="4" applyNumberFormat="1" applyFont="1" applyFill="1"/>
    <xf numFmtId="0" fontId="6" fillId="6" borderId="0" xfId="3" applyFont="1" applyFill="1"/>
    <xf numFmtId="43" fontId="8" fillId="6" borderId="0" xfId="1" applyFont="1" applyFill="1"/>
    <xf numFmtId="14" fontId="8" fillId="6" borderId="0" xfId="4" applyNumberFormat="1" applyFont="1" applyFill="1"/>
    <xf numFmtId="43" fontId="8" fillId="7" borderId="0" xfId="1" applyFont="1" applyFill="1"/>
    <xf numFmtId="14" fontId="8" fillId="0" borderId="0" xfId="4" applyNumberFormat="1" applyFont="1" applyFill="1"/>
    <xf numFmtId="43" fontId="8" fillId="8" borderId="0" xfId="1" applyFont="1" applyFill="1"/>
    <xf numFmtId="43" fontId="8" fillId="0" borderId="0" xfId="1" applyFont="1" applyFill="1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3" fillId="0" borderId="0" xfId="2" applyAlignment="1" applyProtection="1">
      <alignment horizontal="center" wrapText="1"/>
      <protection locked="0"/>
    </xf>
    <xf numFmtId="0" fontId="8" fillId="0" borderId="0" xfId="0" applyFont="1" applyAlignment="1">
      <alignment horizontal="center"/>
    </xf>
  </cellXfs>
  <cellStyles count="6">
    <cellStyle name="Millares" xfId="1" builtinId="3"/>
    <cellStyle name="Millares 10" xfId="4"/>
    <cellStyle name="Normal" xfId="0" builtinId="0"/>
    <cellStyle name="Normal 10 2 2" xfId="3"/>
    <cellStyle name="Normal 2 2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9%20SEPTIEMBRE%20CUENTA%20PUBLICA%20FOFA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CT"/>
      <sheetName val="ESF"/>
      <sheetName val="VHP"/>
      <sheetName val="PEGT"/>
      <sheetName val="0315_EFE_PEGT_FAC_2402"/>
      <sheetName val="EAA"/>
      <sheetName val="ADP"/>
      <sheetName val="IPC"/>
      <sheetName val="Notas a los Edos Financiero "/>
      <sheetName val="ACT (2)"/>
      <sheetName val="ESF (2)"/>
      <sheetName val="VHP (2)"/>
      <sheetName val="EFE"/>
      <sheetName val="Conciliacion_Ig (2)"/>
      <sheetName val="Conciliacion_Eg (2)"/>
      <sheetName val="Memoria (2)"/>
      <sheetName val="EAI"/>
      <sheetName val="0321_EAI_PEGT_FAC_2304 (2)"/>
      <sheetName val="EAI COMPLEMENTARIO RF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PF"/>
      <sheetName val="BMI"/>
      <sheetName val="0341_BMI"/>
      <sheetName val="BI"/>
      <sheetName val="DGF"/>
      <sheetName val="EQB"/>
      <sheetName val="BZC_ CONTABLE"/>
      <sheetName val="BZC_PRESUPUESTAL"/>
      <sheetName val="352_contable_PEGT_FAC_2302"/>
      <sheetName val="352_presup_PEGT_FAC_2302"/>
      <sheetName val="REV"/>
      <sheetName val="ING"/>
      <sheetName val="EGR"/>
      <sheetName val="CBP"/>
      <sheetName val="AYUDAS Y SUB"/>
      <sheetName val="Inf. Ad. que dispongan o leyes"/>
      <sheetName val="Hoja1"/>
    </sheetNames>
    <sheetDataSet>
      <sheetData sheetId="0"/>
      <sheetData sheetId="1">
        <row r="34">
          <cell r="B34">
            <v>101074562</v>
          </cell>
        </row>
        <row r="35">
          <cell r="B3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55">
          <cell r="C55" t="str">
            <v>Ing. Marisol Suárez Correa</v>
          </cell>
          <cell r="H55" t="str">
            <v xml:space="preserve">C.P. Juan  Lara Centeno </v>
          </cell>
        </row>
        <row r="56">
          <cell r="C56" t="str">
            <v>Presidenta Suplente del Comité</v>
          </cell>
          <cell r="H56" t="str">
            <v xml:space="preserve">Dirección de Control y Seguimiento de Fideicomisos </v>
          </cell>
        </row>
      </sheetData>
      <sheetData sheetId="43"/>
      <sheetData sheetId="44"/>
      <sheetData sheetId="45"/>
      <sheetData sheetId="46">
        <row r="6">
          <cell r="A6" t="str">
            <v>Juan Lara Centeno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56"/>
  <sheetViews>
    <sheetView tabSelected="1" zoomScale="130" zoomScaleNormal="130" workbookViewId="0">
      <selection activeCell="A22" sqref="A22:XFD156"/>
    </sheetView>
  </sheetViews>
  <sheetFormatPr baseColWidth="10" defaultColWidth="12" defaultRowHeight="12.75" x14ac:dyDescent="0.2"/>
  <cols>
    <col min="1" max="1" width="38" style="2" customWidth="1"/>
    <col min="2" max="2" width="12.1640625" style="2" customWidth="1"/>
    <col min="3" max="3" width="9.1640625" style="2" customWidth="1"/>
    <col min="4" max="4" width="13.6640625" style="2" customWidth="1"/>
    <col min="5" max="5" width="42.83203125" style="2" customWidth="1"/>
    <col min="6" max="6" width="35.1640625" style="2" customWidth="1"/>
    <col min="7" max="7" width="16.5" style="2" bestFit="1" customWidth="1"/>
    <col min="8" max="8" width="20" style="2" customWidth="1"/>
    <col min="9" max="9" width="15.33203125" style="1" bestFit="1" customWidth="1"/>
    <col min="10" max="10" width="17.6640625" style="1" bestFit="1" customWidth="1"/>
    <col min="11" max="12" width="17.6640625" style="2" bestFit="1" customWidth="1"/>
    <col min="13" max="16384" width="12" style="2"/>
  </cols>
  <sheetData>
    <row r="1" spans="1:12" ht="42.75" customHeight="1" x14ac:dyDescent="0.2">
      <c r="A1" s="44" t="s">
        <v>0</v>
      </c>
      <c r="B1" s="44"/>
      <c r="C1" s="44"/>
      <c r="D1" s="44"/>
      <c r="E1" s="44"/>
      <c r="F1" s="44"/>
      <c r="G1" s="44"/>
      <c r="H1" s="44"/>
    </row>
    <row r="2" spans="1:12" s="6" customFormat="1" ht="38.25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/>
      <c r="J2" s="5"/>
    </row>
    <row r="3" spans="1:12" s="6" customFormat="1" ht="25.5" x14ac:dyDescent="0.2">
      <c r="A3" s="7" t="s">
        <v>9</v>
      </c>
      <c r="B3" s="8" t="s">
        <v>10</v>
      </c>
      <c r="C3" s="8" t="s">
        <v>11</v>
      </c>
      <c r="D3" s="7" t="s">
        <v>12</v>
      </c>
      <c r="E3" s="9" t="s">
        <v>13</v>
      </c>
      <c r="F3" s="10"/>
      <c r="G3" s="10" t="s">
        <v>14</v>
      </c>
      <c r="H3" s="11">
        <f>3500000+F30+F31+F32+F36+F37-3500000</f>
        <v>51981104</v>
      </c>
      <c r="I3" s="5">
        <f>66448564+46390100.7</f>
        <v>112838664.7</v>
      </c>
      <c r="J3" s="5"/>
    </row>
    <row r="4" spans="1:12" s="6" customFormat="1" ht="38.25" x14ac:dyDescent="0.2">
      <c r="A4" s="7" t="s">
        <v>9</v>
      </c>
      <c r="B4" s="8" t="s">
        <v>10</v>
      </c>
      <c r="C4" s="8" t="s">
        <v>11</v>
      </c>
      <c r="D4" s="7" t="s">
        <v>12</v>
      </c>
      <c r="E4" s="9" t="s">
        <v>15</v>
      </c>
      <c r="F4" s="12"/>
      <c r="G4" s="10" t="s">
        <v>16</v>
      </c>
      <c r="H4" s="11">
        <f>3500000+F33+F34+F35+F38+F39+F40-F24-F25-F26-F27</f>
        <v>49093458</v>
      </c>
      <c r="I4" s="5"/>
      <c r="J4" s="5"/>
    </row>
    <row r="5" spans="1:12" s="6" customFormat="1" x14ac:dyDescent="0.2">
      <c r="A5" s="13"/>
      <c r="B5" s="14"/>
      <c r="C5" s="14"/>
      <c r="D5" s="13"/>
      <c r="E5" s="15"/>
      <c r="F5" s="13"/>
      <c r="G5" s="13"/>
      <c r="H5" s="16">
        <f>+H3+H4</f>
        <v>101074562</v>
      </c>
      <c r="I5" s="5">
        <f>[10]ACT!B35</f>
        <v>0</v>
      </c>
      <c r="J5" s="17">
        <f>+H5-I5</f>
        <v>101074562</v>
      </c>
    </row>
    <row r="6" spans="1:12" s="6" customFormat="1" x14ac:dyDescent="0.2">
      <c r="A6" s="18" t="s">
        <v>17</v>
      </c>
      <c r="B6" s="14"/>
      <c r="C6" s="14"/>
      <c r="D6" s="13"/>
      <c r="E6" s="15"/>
      <c r="F6" s="13"/>
      <c r="G6" s="13"/>
      <c r="H6" s="19"/>
      <c r="I6" s="5"/>
      <c r="J6" s="5"/>
    </row>
    <row r="7" spans="1:12" s="6" customFormat="1" x14ac:dyDescent="0.2">
      <c r="A7" s="13"/>
      <c r="B7" s="14"/>
      <c r="C7" s="14"/>
      <c r="D7" s="13"/>
      <c r="E7" s="19"/>
      <c r="F7" s="13"/>
      <c r="G7" s="13"/>
      <c r="H7" s="20"/>
      <c r="I7" s="21"/>
      <c r="J7" s="5"/>
      <c r="K7" s="20"/>
      <c r="L7" s="20"/>
    </row>
    <row r="8" spans="1:12" s="6" customFormat="1" x14ac:dyDescent="0.2">
      <c r="A8" s="13"/>
      <c r="B8" s="14"/>
      <c r="C8" s="14"/>
      <c r="D8" s="13"/>
      <c r="E8" s="19"/>
      <c r="F8" s="13"/>
      <c r="G8" s="13"/>
      <c r="I8" s="5"/>
      <c r="J8" s="5"/>
      <c r="K8" s="20"/>
    </row>
    <row r="9" spans="1:12" s="6" customFormat="1" x14ac:dyDescent="0.2">
      <c r="A9" s="13"/>
      <c r="B9" s="14"/>
      <c r="C9" s="14"/>
      <c r="D9" s="13"/>
      <c r="E9" s="19"/>
      <c r="F9" s="13"/>
      <c r="G9" s="13"/>
      <c r="I9" s="5"/>
      <c r="J9" s="5"/>
      <c r="K9" s="20"/>
    </row>
    <row r="10" spans="1:12" s="6" customFormat="1" x14ac:dyDescent="0.2">
      <c r="A10" s="13"/>
      <c r="B10" s="14"/>
      <c r="C10" s="14"/>
      <c r="D10" s="13"/>
      <c r="E10" s="19"/>
      <c r="F10" s="13"/>
      <c r="G10" s="13"/>
      <c r="I10" s="5"/>
      <c r="J10" s="5"/>
      <c r="K10" s="20"/>
    </row>
    <row r="11" spans="1:12" s="6" customFormat="1" x14ac:dyDescent="0.2">
      <c r="A11" s="13"/>
      <c r="B11" s="14"/>
      <c r="C11" s="14"/>
      <c r="D11" s="13"/>
      <c r="E11" s="19"/>
      <c r="F11" s="13"/>
      <c r="G11" s="13"/>
      <c r="I11" s="5"/>
      <c r="J11" s="5"/>
      <c r="K11" s="20"/>
    </row>
    <row r="12" spans="1:12" x14ac:dyDescent="0.2">
      <c r="F12" s="22"/>
      <c r="L12" s="22"/>
    </row>
    <row r="13" spans="1:12" x14ac:dyDescent="0.2">
      <c r="C13" s="23" t="str">
        <f>+[10]EGR!C55</f>
        <v>Ing. Marisol Suárez Correa</v>
      </c>
      <c r="F13" s="23" t="str">
        <f>+[10]EGR!H55</f>
        <v xml:space="preserve">C.P. Juan  Lara Centeno </v>
      </c>
      <c r="L13" s="22"/>
    </row>
    <row r="14" spans="1:12" x14ac:dyDescent="0.2">
      <c r="C14" s="23" t="str">
        <f>+[10]EGR!C56</f>
        <v>Presidenta Suplente del Comité</v>
      </c>
      <c r="F14" s="23" t="str">
        <f>+[10]EGR!H56</f>
        <v xml:space="preserve">Dirección de Control y Seguimiento de Fideicomisos </v>
      </c>
      <c r="L14" s="22"/>
    </row>
    <row r="15" spans="1:12" x14ac:dyDescent="0.2">
      <c r="F15" s="22"/>
      <c r="L15" s="22"/>
    </row>
    <row r="16" spans="1:12" x14ac:dyDescent="0.2">
      <c r="F16" s="22"/>
      <c r="L16" s="22"/>
    </row>
    <row r="17" spans="1:12" x14ac:dyDescent="0.2">
      <c r="F17" s="22"/>
      <c r="L17" s="22"/>
    </row>
    <row r="18" spans="1:12" hidden="1" x14ac:dyDescent="0.2">
      <c r="A18" s="45" t="s">
        <v>18</v>
      </c>
      <c r="B18" s="45"/>
      <c r="C18" s="45"/>
      <c r="D18" s="45"/>
      <c r="F18" s="24" t="str">
        <f>[10]Hoja1!A6</f>
        <v>Juan Lara Centeno</v>
      </c>
      <c r="H18" s="22"/>
    </row>
    <row r="19" spans="1:12" hidden="1" x14ac:dyDescent="0.2">
      <c r="A19" s="46" t="s">
        <v>19</v>
      </c>
      <c r="B19" s="46"/>
      <c r="C19" s="46"/>
      <c r="D19" s="46"/>
      <c r="F19" s="25" t="s">
        <v>20</v>
      </c>
      <c r="H19" s="26"/>
    </row>
    <row r="20" spans="1:12" x14ac:dyDescent="0.2">
      <c r="H20" s="26"/>
    </row>
    <row r="21" spans="1:12" x14ac:dyDescent="0.2">
      <c r="H21" s="26"/>
    </row>
    <row r="22" spans="1:12" hidden="1" x14ac:dyDescent="0.2">
      <c r="H22" s="26">
        <f>+H5-[10]ACT!B34</f>
        <v>0</v>
      </c>
    </row>
    <row r="23" spans="1:12" hidden="1" x14ac:dyDescent="0.2">
      <c r="E23" s="27"/>
      <c r="F23" s="28"/>
      <c r="G23" s="28"/>
    </row>
    <row r="24" spans="1:12" hidden="1" x14ac:dyDescent="0.2">
      <c r="D24" s="2">
        <v>4</v>
      </c>
      <c r="E24" s="29" t="s">
        <v>21</v>
      </c>
      <c r="F24" s="30">
        <v>2560950</v>
      </c>
      <c r="G24" s="31">
        <v>45772</v>
      </c>
      <c r="H24" s="32" t="s">
        <v>22</v>
      </c>
      <c r="I24" s="33"/>
      <c r="J24" s="33"/>
      <c r="K24" s="33"/>
    </row>
    <row r="25" spans="1:12" hidden="1" x14ac:dyDescent="0.2">
      <c r="D25" s="2">
        <v>5</v>
      </c>
      <c r="E25" s="29" t="s">
        <v>21</v>
      </c>
      <c r="F25" s="30">
        <v>106505</v>
      </c>
      <c r="G25" s="31">
        <v>45772</v>
      </c>
      <c r="H25" s="32" t="s">
        <v>22</v>
      </c>
      <c r="I25" s="33"/>
      <c r="J25" s="33"/>
      <c r="K25" s="33"/>
    </row>
    <row r="26" spans="1:12" hidden="1" x14ac:dyDescent="0.2">
      <c r="D26" s="2">
        <v>6</v>
      </c>
      <c r="E26" s="34" t="s">
        <v>21</v>
      </c>
      <c r="F26" s="35">
        <v>500000</v>
      </c>
      <c r="G26" s="36">
        <v>45772</v>
      </c>
      <c r="H26" s="32" t="s">
        <v>22</v>
      </c>
      <c r="I26" s="33"/>
      <c r="J26" s="33"/>
      <c r="K26" s="33"/>
    </row>
    <row r="27" spans="1:12" hidden="1" x14ac:dyDescent="0.2">
      <c r="D27" s="2">
        <v>7</v>
      </c>
      <c r="E27" s="29" t="s">
        <v>21</v>
      </c>
      <c r="F27" s="30">
        <v>332545</v>
      </c>
      <c r="G27" s="31">
        <v>45772</v>
      </c>
      <c r="H27" s="32" t="s">
        <v>22</v>
      </c>
    </row>
    <row r="28" spans="1:12" hidden="1" x14ac:dyDescent="0.2">
      <c r="D28" s="2">
        <v>8</v>
      </c>
      <c r="E28" s="37" t="s">
        <v>23</v>
      </c>
      <c r="F28" s="38">
        <v>2800000</v>
      </c>
      <c r="G28" s="39">
        <v>45772</v>
      </c>
      <c r="H28" s="37"/>
    </row>
    <row r="29" spans="1:12" hidden="1" x14ac:dyDescent="0.2">
      <c r="D29" s="2">
        <v>9</v>
      </c>
      <c r="E29" s="37" t="s">
        <v>23</v>
      </c>
      <c r="F29" s="38">
        <v>700000</v>
      </c>
      <c r="G29" s="39">
        <v>45772</v>
      </c>
      <c r="H29" s="37"/>
    </row>
    <row r="30" spans="1:12" hidden="1" x14ac:dyDescent="0.2">
      <c r="D30" s="2">
        <v>11</v>
      </c>
      <c r="E30" s="2" t="s">
        <v>23</v>
      </c>
      <c r="F30" s="40">
        <v>3216002</v>
      </c>
      <c r="G30" s="41">
        <v>45783</v>
      </c>
    </row>
    <row r="31" spans="1:12" hidden="1" x14ac:dyDescent="0.2">
      <c r="D31" s="2">
        <v>12</v>
      </c>
      <c r="E31" s="2" t="s">
        <v>23</v>
      </c>
      <c r="F31" s="40">
        <v>17882799</v>
      </c>
      <c r="G31" s="41">
        <v>45783</v>
      </c>
    </row>
    <row r="32" spans="1:12" hidden="1" x14ac:dyDescent="0.2">
      <c r="D32" s="2">
        <v>13</v>
      </c>
      <c r="E32" s="2" t="s">
        <v>23</v>
      </c>
      <c r="F32" s="40">
        <v>8082303</v>
      </c>
      <c r="G32" s="41">
        <v>45783</v>
      </c>
    </row>
    <row r="33" spans="4:7" hidden="1" x14ac:dyDescent="0.2">
      <c r="D33" s="2">
        <v>14</v>
      </c>
      <c r="E33" s="28" t="s">
        <v>21</v>
      </c>
      <c r="F33" s="42">
        <v>6121951</v>
      </c>
      <c r="G33" s="41">
        <v>45783</v>
      </c>
    </row>
    <row r="34" spans="4:7" hidden="1" x14ac:dyDescent="0.2">
      <c r="D34" s="2">
        <v>15</v>
      </c>
      <c r="E34" s="28" t="s">
        <v>21</v>
      </c>
      <c r="F34" s="42">
        <v>25789204</v>
      </c>
      <c r="G34" s="41">
        <v>45783</v>
      </c>
    </row>
    <row r="35" spans="4:7" hidden="1" x14ac:dyDescent="0.2">
      <c r="D35" s="2">
        <v>16</v>
      </c>
      <c r="E35" s="28" t="s">
        <v>21</v>
      </c>
      <c r="F35" s="42">
        <v>4182303</v>
      </c>
      <c r="G35" s="41">
        <v>45783</v>
      </c>
    </row>
    <row r="36" spans="4:7" hidden="1" x14ac:dyDescent="0.2">
      <c r="D36" s="2">
        <v>20</v>
      </c>
      <c r="E36" s="2" t="s">
        <v>23</v>
      </c>
      <c r="F36" s="40">
        <v>4000000</v>
      </c>
      <c r="G36" s="41">
        <v>45798</v>
      </c>
    </row>
    <row r="37" spans="4:7" hidden="1" x14ac:dyDescent="0.2">
      <c r="D37" s="2">
        <v>21</v>
      </c>
      <c r="E37" s="2" t="s">
        <v>23</v>
      </c>
      <c r="F37" s="40">
        <v>18800000</v>
      </c>
      <c r="G37" s="41">
        <v>45798</v>
      </c>
    </row>
    <row r="38" spans="4:7" hidden="1" x14ac:dyDescent="0.2">
      <c r="D38" s="2">
        <v>34</v>
      </c>
      <c r="E38" s="2" t="s">
        <v>21</v>
      </c>
      <c r="F38" s="43">
        <v>2400000</v>
      </c>
      <c r="G38" s="41">
        <v>45832</v>
      </c>
    </row>
    <row r="39" spans="4:7" hidden="1" x14ac:dyDescent="0.2">
      <c r="D39" s="2">
        <v>35</v>
      </c>
      <c r="E39" s="2" t="s">
        <v>21</v>
      </c>
      <c r="F39" s="43">
        <v>9700000</v>
      </c>
      <c r="G39" s="41">
        <v>45832</v>
      </c>
    </row>
    <row r="40" spans="4:7" hidden="1" x14ac:dyDescent="0.2">
      <c r="D40" s="2">
        <v>36</v>
      </c>
      <c r="E40" s="2" t="s">
        <v>21</v>
      </c>
      <c r="F40" s="43">
        <v>900000</v>
      </c>
      <c r="G40" s="41">
        <v>45832</v>
      </c>
    </row>
    <row r="41" spans="4:7" hidden="1" x14ac:dyDescent="0.2">
      <c r="F41" s="43"/>
      <c r="G41" s="41"/>
    </row>
    <row r="42" spans="4:7" hidden="1" x14ac:dyDescent="0.2">
      <c r="F42" s="43"/>
    </row>
    <row r="43" spans="4:7" hidden="1" x14ac:dyDescent="0.2"/>
    <row r="44" spans="4:7" hidden="1" x14ac:dyDescent="0.2"/>
    <row r="45" spans="4:7" hidden="1" x14ac:dyDescent="0.2"/>
    <row r="46" spans="4:7" hidden="1" x14ac:dyDescent="0.2"/>
    <row r="47" spans="4:7" hidden="1" x14ac:dyDescent="0.2"/>
    <row r="48" spans="4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</sheetData>
  <protectedRanges>
    <protectedRange sqref="F19" name="Rango1_1_2"/>
    <protectedRange sqref="A19" name="Rango1_2"/>
  </protectedRanges>
  <mergeCells count="3">
    <mergeCell ref="A1:H1"/>
    <mergeCell ref="A18:D18"/>
    <mergeCell ref="A19:D19"/>
  </mergeCells>
  <dataValidations count="7"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Recursos efectivamente pagados al beneficiario del subsidio o ayuda, realizado por medio de transferencia electrónica, cheque, etc." sqref="H2"/>
  </dataValidations>
  <pageMargins left="0.47244094488188981" right="0.43307086614173229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</vt:lpstr>
      <vt:lpstr>'AYUDAS Y SUB'!Área_de_impresión</vt:lpstr>
      <vt:lpstr>'AYUDAS Y SUB'!Títulos_a_imprimir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cp:lastPrinted>2025-10-15T21:27:00Z</cp:lastPrinted>
  <dcterms:created xsi:type="dcterms:W3CDTF">2025-10-15T21:00:06Z</dcterms:created>
  <dcterms:modified xsi:type="dcterms:W3CDTF">2025-10-15T21:27:10Z</dcterms:modified>
</cp:coreProperties>
</file>