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#REF!</definedName>
    <definedName name="_xlnm.Print_Area" localSheetId="0">'Formato 5'!$A$1:$G$96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#REF!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#REF!</definedName>
    <definedName name="ju">#REF!</definedName>
    <definedName name="mao">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A89" i="1"/>
  <c r="C88" i="1"/>
  <c r="A88" i="1"/>
  <c r="F75" i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4" i="1" s="1"/>
  <c r="G55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E65" i="1" s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B35" i="1"/>
  <c r="G35" i="1" s="1"/>
  <c r="B34" i="1"/>
  <c r="G34" i="1" s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F99" i="1" s="1"/>
  <c r="E16" i="1"/>
  <c r="E41" i="1" s="1"/>
  <c r="E70" i="1" s="1"/>
  <c r="E99" i="1" s="1"/>
  <c r="D16" i="1"/>
  <c r="D41" i="1" s="1"/>
  <c r="C16" i="1"/>
  <c r="C41" i="1" s="1"/>
  <c r="C70" i="1" s="1"/>
  <c r="C99" i="1" s="1"/>
  <c r="B16" i="1"/>
  <c r="B15" i="1"/>
  <c r="B41" i="1" s="1"/>
  <c r="B70" i="1" s="1"/>
  <c r="G14" i="1"/>
  <c r="G13" i="1"/>
  <c r="G12" i="1"/>
  <c r="G11" i="1"/>
  <c r="G10" i="1"/>
  <c r="G9" i="1"/>
  <c r="A4" i="1"/>
  <c r="A2" i="1"/>
  <c r="D70" i="1" l="1"/>
  <c r="D99" i="1" s="1"/>
  <c r="G65" i="1"/>
  <c r="G15" i="1"/>
  <c r="G41" i="1" s="1"/>
  <c r="G70" i="1" l="1"/>
  <c r="G99" i="1" s="1"/>
  <c r="G42" i="1"/>
</calcChain>
</file>

<file path=xl/sharedStrings.xml><?xml version="1.0" encoding="utf-8"?>
<sst xmlns="http://schemas.openxmlformats.org/spreadsheetml/2006/main" count="83" uniqueCount="83">
  <si>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</si>
  <si>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</si>
  <si>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</si>
  <si>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</si>
  <si>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</si>
  <si>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</si>
  <si>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</si>
  <si>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</si>
  <si>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</si>
  <si>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</si>
  <si>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</si>
  <si>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</si>
  <si>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</si>
  <si>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</si>
  <si>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</si>
  <si>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</si>
  <si>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</si>
  <si>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</si>
  <si>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</si>
  <si>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pendiente hasta realizar el 321 y 322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</si>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</sst>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NUEVOS%20FORMATOS%20LDF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nmuebles_Contable"/>
      <sheetName val="341_BMU"/>
      <sheetName val="DGF"/>
      <sheetName val="BMC"/>
      <sheetName val="Contable"/>
      <sheetName val="REV"/>
      <sheetName val="Ingresos"/>
      <sheetName val="Egresos"/>
      <sheetName val="AYUDAS Y SUB"/>
      <sheetName val="Notas de Disciplina Financiera"/>
      <sheetName val="NDF-01"/>
      <sheetName val="NDF-02"/>
      <sheetName val="NDF-03"/>
      <sheetName val="NDF-04"/>
      <sheetName val="NDF-05"/>
      <sheetName val="NDF-06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B11">
            <v>0</v>
          </cell>
        </row>
        <row r="13">
          <cell r="B13">
            <v>0</v>
          </cell>
        </row>
      </sheetData>
      <sheetData sheetId="17">
        <row r="6">
          <cell r="B6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  <pageSetUpPr fitToPage="1"/>
  </sheetPr>
  <dimension ref="A1:I99"/>
  <sheetViews>
    <sheetView showGridLines="0" tabSelected="1" topLeftCell="A18" zoomScale="75" zoomScaleNormal="75" workbookViewId="0">
      <selection activeCell="B13" sqref="B13"/>
    </sheetView>
  </sheetViews>
  <sheetFormatPr baseColWidth="10" defaultColWidth="12.5703125" defaultRowHeight="15" x14ac:dyDescent="0.25"/>
  <cols>
    <col min="1" max="1" width="99.42578125" bestFit="1" customWidth="1"/>
    <col min="2" max="2" width="25.5703125" bestFit="1" customWidth="1"/>
    <col min="3" max="3" width="23.28515625" bestFit="1" customWidth="1"/>
    <col min="4" max="4" width="25.5703125" bestFit="1" customWidth="1"/>
    <col min="5" max="5" width="25" bestFit="1" customWidth="1"/>
    <col min="6" max="6" width="25.5703125" bestFit="1" customWidth="1"/>
    <col min="7" max="7" width="24.42578125" bestFit="1" customWidth="1"/>
    <col min="8" max="8" width="12.5703125" customWidth="1"/>
  </cols>
  <sheetData>
    <row r="1" spans="1:9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9" x14ac:dyDescent="0.25">
      <c r="A3" s="7" t="s">
        <v>1</v>
      </c>
      <c r="B3" s="8"/>
      <c r="C3" s="8"/>
      <c r="D3" s="8"/>
      <c r="E3" s="8"/>
      <c r="F3" s="8"/>
      <c r="G3" s="9"/>
    </row>
    <row r="4" spans="1:9" x14ac:dyDescent="0.25">
      <c r="A4" s="7" t="str">
        <f>+[2]Hoja1!A23</f>
        <v>Del 1 de Enero al 31 de Diciembre de 2025 (b)</v>
      </c>
      <c r="B4" s="8"/>
      <c r="C4" s="8"/>
      <c r="D4" s="8"/>
      <c r="E4" s="8"/>
      <c r="F4" s="8"/>
      <c r="G4" s="9"/>
    </row>
    <row r="5" spans="1:9" x14ac:dyDescent="0.25">
      <c r="A5" s="10" t="s">
        <v>2</v>
      </c>
      <c r="B5" s="11"/>
      <c r="C5" s="11"/>
      <c r="D5" s="11"/>
      <c r="E5" s="11"/>
      <c r="F5" s="11"/>
      <c r="G5" s="12"/>
    </row>
    <row r="6" spans="1:9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9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9" x14ac:dyDescent="0.25">
      <c r="A8" s="18" t="s">
        <v>11</v>
      </c>
      <c r="B8" s="19"/>
      <c r="C8" s="19"/>
      <c r="D8" s="19"/>
      <c r="E8" s="19"/>
      <c r="F8" s="19"/>
      <c r="G8" s="19"/>
    </row>
    <row r="9" spans="1:9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9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9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>F11-B11</f>
        <v>0</v>
      </c>
    </row>
    <row r="12" spans="1:9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>F12-B12</f>
        <v>0</v>
      </c>
    </row>
    <row r="13" spans="1:9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>F13-B13</f>
        <v>0</v>
      </c>
    </row>
    <row r="14" spans="1:9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>F14-B14</f>
        <v>0</v>
      </c>
    </row>
    <row r="15" spans="1:9" x14ac:dyDescent="0.25">
      <c r="A15" s="20" t="s">
        <v>18</v>
      </c>
      <c r="B15" s="21">
        <f>[3]EAI!B11</f>
        <v>0</v>
      </c>
      <c r="C15" s="21">
        <v>10666560.34</v>
      </c>
      <c r="D15" s="21">
        <v>10666560.34</v>
      </c>
      <c r="E15" s="21">
        <v>1026301.17</v>
      </c>
      <c r="F15" s="21">
        <v>1026301.17</v>
      </c>
      <c r="G15" s="21">
        <f>F15-B15</f>
        <v>1026301.17</v>
      </c>
      <c r="I15" t="s">
        <v>19</v>
      </c>
    </row>
    <row r="16" spans="1:9" x14ac:dyDescent="0.25">
      <c r="A16" s="22" t="s">
        <v>20</v>
      </c>
      <c r="B16" s="21">
        <f>SUM(B17:B27)</f>
        <v>0</v>
      </c>
      <c r="C16" s="21">
        <f>SUM(C17:C27)</f>
        <v>0</v>
      </c>
      <c r="D16" s="21">
        <f>SUM(D17:D27)</f>
        <v>0</v>
      </c>
      <c r="E16" s="21">
        <f>SUM(E17:E27)</f>
        <v>0</v>
      </c>
      <c r="F16" s="21">
        <f>SUM(F17:F27)</f>
        <v>0</v>
      </c>
      <c r="G16" s="21">
        <f>SUM(G17:G27)</f>
        <v>0</v>
      </c>
    </row>
    <row r="17" spans="1:7" x14ac:dyDescent="0.25">
      <c r="A17" s="23" t="s">
        <v>21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>F18-B18</f>
        <v>0</v>
      </c>
    </row>
    <row r="19" spans="1:7" x14ac:dyDescent="0.25">
      <c r="A19" s="23" t="s">
        <v>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>F19-B19</f>
        <v>0</v>
      </c>
    </row>
    <row r="20" spans="1:7" x14ac:dyDescent="0.25">
      <c r="A20" s="23" t="s">
        <v>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>F20-B20</f>
        <v>0</v>
      </c>
    </row>
    <row r="21" spans="1:7" x14ac:dyDescent="0.25">
      <c r="A21" s="23" t="s">
        <v>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>F21-B21</f>
        <v>0</v>
      </c>
    </row>
    <row r="22" spans="1:7" x14ac:dyDescent="0.25">
      <c r="A22" s="23" t="s">
        <v>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>F22-B22</f>
        <v>0</v>
      </c>
    </row>
    <row r="23" spans="1:7" x14ac:dyDescent="0.25">
      <c r="A23" s="23" t="s">
        <v>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>F23-B23</f>
        <v>0</v>
      </c>
    </row>
    <row r="24" spans="1:7" x14ac:dyDescent="0.25">
      <c r="A24" s="23" t="s">
        <v>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>F24-B24</f>
        <v>0</v>
      </c>
    </row>
    <row r="25" spans="1:7" x14ac:dyDescent="0.25">
      <c r="A25" s="23" t="s">
        <v>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F25-B25</f>
        <v>0</v>
      </c>
    </row>
    <row r="26" spans="1:7" x14ac:dyDescent="0.25">
      <c r="A26" s="23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>F26-B26</f>
        <v>0</v>
      </c>
    </row>
    <row r="27" spans="1:7" x14ac:dyDescent="0.25">
      <c r="A27" s="23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>F27-B27</f>
        <v>0</v>
      </c>
    </row>
    <row r="28" spans="1:7" x14ac:dyDescent="0.25">
      <c r="A28" s="20" t="s">
        <v>32</v>
      </c>
      <c r="B28" s="21">
        <f>SUM(B29:B33)</f>
        <v>0</v>
      </c>
      <c r="C28" s="21">
        <f>SUM(C29:C33)</f>
        <v>0</v>
      </c>
      <c r="D28" s="21">
        <f>SUM(D29:D33)</f>
        <v>0</v>
      </c>
      <c r="E28" s="21">
        <f>SUM(E29:E33)</f>
        <v>0</v>
      </c>
      <c r="F28" s="21">
        <f>SUM(F29:F33)</f>
        <v>0</v>
      </c>
      <c r="G28" s="21">
        <f>SUM(G29:G33)</f>
        <v>0</v>
      </c>
    </row>
    <row r="29" spans="1:7" x14ac:dyDescent="0.25">
      <c r="A29" s="23" t="s">
        <v>33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>F30-B30</f>
        <v>0</v>
      </c>
    </row>
    <row r="31" spans="1:7" x14ac:dyDescent="0.25">
      <c r="A31" s="23" t="s">
        <v>35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>F31-B31</f>
        <v>0</v>
      </c>
    </row>
    <row r="32" spans="1:7" x14ac:dyDescent="0.25">
      <c r="A32" s="23" t="s">
        <v>36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>F32-B32</f>
        <v>0</v>
      </c>
    </row>
    <row r="33" spans="1:7" ht="14.45" customHeight="1" x14ac:dyDescent="0.25">
      <c r="A33" s="23" t="s">
        <v>37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>F33-B33</f>
        <v>0</v>
      </c>
    </row>
    <row r="34" spans="1:7" ht="14.45" customHeight="1" x14ac:dyDescent="0.25">
      <c r="A34" s="20" t="s">
        <v>38</v>
      </c>
      <c r="B34" s="21">
        <f>[3]EAI!B13</f>
        <v>0</v>
      </c>
      <c r="C34" s="21">
        <v>37049502.149999999</v>
      </c>
      <c r="D34" s="21">
        <v>37049502.149999999</v>
      </c>
      <c r="E34" s="21">
        <v>37049502.149999999</v>
      </c>
      <c r="F34" s="21">
        <v>37049502.149999999</v>
      </c>
      <c r="G34" s="21">
        <f>F34-B34</f>
        <v>37049502.149999999</v>
      </c>
    </row>
    <row r="35" spans="1:7" ht="14.45" customHeight="1" x14ac:dyDescent="0.25">
      <c r="A35" s="20" t="s">
        <v>39</v>
      </c>
      <c r="B35" s="21">
        <f>B36</f>
        <v>0</v>
      </c>
      <c r="C35" s="21">
        <v>67767326.140000001</v>
      </c>
      <c r="D35" s="21">
        <v>67767326.140000001</v>
      </c>
      <c r="E35" s="21">
        <v>67767326.140000001</v>
      </c>
      <c r="F35" s="21">
        <v>67767326.140000001</v>
      </c>
      <c r="G35" s="21">
        <f>F35-B35</f>
        <v>67767326.140000001</v>
      </c>
    </row>
    <row r="36" spans="1:7" ht="14.45" customHeight="1" x14ac:dyDescent="0.25">
      <c r="A36" s="23" t="s">
        <v>40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41</v>
      </c>
      <c r="B37" s="21">
        <f>B38+B39</f>
        <v>0</v>
      </c>
      <c r="C37" s="21">
        <f>C38+C39</f>
        <v>0</v>
      </c>
      <c r="D37" s="21">
        <f>D38+D39</f>
        <v>0</v>
      </c>
      <c r="E37" s="21">
        <f>E38+E39</f>
        <v>0</v>
      </c>
      <c r="F37" s="21">
        <f>F38+F39</f>
        <v>0</v>
      </c>
      <c r="G37" s="21">
        <f>G38+G39</f>
        <v>0</v>
      </c>
    </row>
    <row r="38" spans="1:7" x14ac:dyDescent="0.25">
      <c r="A38" s="23" t="s">
        <v>42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44</v>
      </c>
      <c r="B41" s="26">
        <f>SUM(B9,B10,B11,B12,B13,B14,B15,B16,B28,B34,B35,B37)</f>
        <v>0</v>
      </c>
      <c r="C41" s="26">
        <f>SUM(C9,C10,C11,C12,C13,C14,C15,C16,C28,C34,C35,C37)</f>
        <v>115483388.63</v>
      </c>
      <c r="D41" s="26">
        <f>SUM(D9,D10,D11,D12,D13,D14,D15,D16,D28,D34,D35,D37)</f>
        <v>115483388.63</v>
      </c>
      <c r="E41" s="26">
        <f>SUM(E9,E10,E11,E12,E13,E14,E15,E16,E28,E34,E35,E37)</f>
        <v>105843129.46000001</v>
      </c>
      <c r="F41" s="26">
        <f>SUM(F9,F10,F11,F12,F13,F14,F15,F16,F28,F34,F35,F37)</f>
        <v>105843129.46000001</v>
      </c>
      <c r="G41" s="26">
        <f>SUM(G9,G10,G11,G12,G13,G14,G15,G16,G28,G34,G35,G37)</f>
        <v>105843129.46000001</v>
      </c>
    </row>
    <row r="42" spans="1:7" x14ac:dyDescent="0.25">
      <c r="A42" s="25" t="s">
        <v>45</v>
      </c>
      <c r="B42" s="27"/>
      <c r="C42" s="27"/>
      <c r="D42" s="27"/>
      <c r="E42" s="27"/>
      <c r="F42" s="27"/>
      <c r="G42" s="26">
        <f>IF(G41&gt;0,G41,0)</f>
        <v>105843129.46000001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46</v>
      </c>
      <c r="B44" s="29"/>
      <c r="C44" s="29"/>
      <c r="D44" s="29"/>
      <c r="E44" s="29"/>
      <c r="F44" s="29"/>
      <c r="G44" s="29"/>
    </row>
    <row r="45" spans="1:7" x14ac:dyDescent="0.25">
      <c r="A45" s="20" t="s">
        <v>47</v>
      </c>
      <c r="B45" s="21">
        <f>SUM(B46:B53)</f>
        <v>0</v>
      </c>
      <c r="C45" s="21">
        <f>SUM(C46:C53)</f>
        <v>0</v>
      </c>
      <c r="D45" s="21">
        <f>SUM(D46:D53)</f>
        <v>0</v>
      </c>
      <c r="E45" s="21">
        <f>SUM(E46:E53)</f>
        <v>0</v>
      </c>
      <c r="F45" s="21">
        <f>SUM(F46:F53)</f>
        <v>0</v>
      </c>
      <c r="G45" s="21">
        <f>SUM(G46:G53)</f>
        <v>0</v>
      </c>
    </row>
    <row r="46" spans="1:7" x14ac:dyDescent="0.25">
      <c r="A46" s="30" t="s">
        <v>48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0" t="s">
        <v>49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>F47-B47</f>
        <v>0</v>
      </c>
    </row>
    <row r="48" spans="1:7" x14ac:dyDescent="0.25">
      <c r="A48" s="30" t="s">
        <v>50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>F48-B48</f>
        <v>0</v>
      </c>
    </row>
    <row r="49" spans="1:7" ht="30" x14ac:dyDescent="0.25">
      <c r="A49" s="30" t="s">
        <v>51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>F49-B49</f>
        <v>0</v>
      </c>
    </row>
    <row r="50" spans="1:7" x14ac:dyDescent="0.25">
      <c r="A50" s="30" t="s">
        <v>52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>F50-B50</f>
        <v>0</v>
      </c>
    </row>
    <row r="51" spans="1:7" x14ac:dyDescent="0.25">
      <c r="A51" s="30" t="s">
        <v>53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>F51-B51</f>
        <v>0</v>
      </c>
    </row>
    <row r="52" spans="1:7" x14ac:dyDescent="0.25">
      <c r="A52" s="31" t="s">
        <v>54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>F52-B52</f>
        <v>0</v>
      </c>
    </row>
    <row r="53" spans="1:7" x14ac:dyDescent="0.25">
      <c r="A53" s="23" t="s">
        <v>55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56</v>
      </c>
      <c r="B54" s="21">
        <f>SUM(B55:B58)</f>
        <v>0</v>
      </c>
      <c r="C54" s="21">
        <f>SUM(C55:C58)</f>
        <v>0</v>
      </c>
      <c r="D54" s="21">
        <f>SUM(D55:D58)</f>
        <v>0</v>
      </c>
      <c r="E54" s="21">
        <f>SUM(E55:E58)</f>
        <v>0</v>
      </c>
      <c r="F54" s="21">
        <f>SUM(F55:F58)</f>
        <v>0</v>
      </c>
      <c r="G54" s="21">
        <f>SUM(G55:G58)</f>
        <v>0</v>
      </c>
    </row>
    <row r="55" spans="1:7" x14ac:dyDescent="0.25">
      <c r="A55" s="31" t="s">
        <v>57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0" t="s">
        <v>58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>F56-B56</f>
        <v>0</v>
      </c>
    </row>
    <row r="57" spans="1:7" x14ac:dyDescent="0.25">
      <c r="A57" s="30" t="s">
        <v>59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>F57-B57</f>
        <v>0</v>
      </c>
    </row>
    <row r="58" spans="1:7" x14ac:dyDescent="0.25">
      <c r="A58" s="31" t="s">
        <v>60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>F58-B58</f>
        <v>0</v>
      </c>
    </row>
    <row r="59" spans="1:7" x14ac:dyDescent="0.25">
      <c r="A59" s="20" t="s">
        <v>61</v>
      </c>
      <c r="B59" s="21">
        <f>SUM(B60:B61)</f>
        <v>0</v>
      </c>
      <c r="C59" s="21">
        <f>SUM(C60:C61)</f>
        <v>0</v>
      </c>
      <c r="D59" s="21">
        <f>SUM(D60:D61)</f>
        <v>0</v>
      </c>
      <c r="E59" s="21">
        <f>SUM(E60:E61)</f>
        <v>0</v>
      </c>
      <c r="F59" s="21">
        <f>SUM(F60:F61)</f>
        <v>0</v>
      </c>
      <c r="G59" s="21">
        <f>SUM(G60:G61)</f>
        <v>0</v>
      </c>
    </row>
    <row r="60" spans="1:7" x14ac:dyDescent="0.25">
      <c r="A60" s="30" t="s">
        <v>62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0" t="s">
        <v>63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>F61-B61</f>
        <v>0</v>
      </c>
    </row>
    <row r="62" spans="1:7" x14ac:dyDescent="0.25">
      <c r="A62" s="20" t="s">
        <v>64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>F62-B62</f>
        <v>0</v>
      </c>
    </row>
    <row r="63" spans="1:7" x14ac:dyDescent="0.25">
      <c r="A63" s="20" t="s">
        <v>65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>F63-B63</f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66</v>
      </c>
      <c r="B65" s="26">
        <f>B45+B54+B59+B62+B63</f>
        <v>0</v>
      </c>
      <c r="C65" s="26">
        <f>C45+C54+C59+C62+C63</f>
        <v>0</v>
      </c>
      <c r="D65" s="26">
        <f>D45+D54+D59+D62+D63</f>
        <v>0</v>
      </c>
      <c r="E65" s="26">
        <f>E45+E54+E59+E62+E63</f>
        <v>0</v>
      </c>
      <c r="F65" s="26">
        <f>F45+F54+F59+F62+F63</f>
        <v>0</v>
      </c>
      <c r="G65" s="26">
        <f>G45+G54+G59+G62+G63</f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67</v>
      </c>
      <c r="B67" s="26">
        <f>B68</f>
        <v>0</v>
      </c>
      <c r="C67" s="26">
        <f>C68</f>
        <v>0</v>
      </c>
      <c r="D67" s="26">
        <f>D68</f>
        <v>0</v>
      </c>
      <c r="E67" s="26">
        <f>E68</f>
        <v>0</v>
      </c>
      <c r="F67" s="26">
        <f>F68</f>
        <v>0</v>
      </c>
      <c r="G67" s="26">
        <f>G68</f>
        <v>0</v>
      </c>
    </row>
    <row r="68" spans="1:7" x14ac:dyDescent="0.25">
      <c r="A68" s="20" t="s">
        <v>68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69</v>
      </c>
      <c r="B70" s="26">
        <f>B41+B65+B67</f>
        <v>0</v>
      </c>
      <c r="C70" s="26">
        <f>C41+C65+C67</f>
        <v>115483388.63</v>
      </c>
      <c r="D70" s="26">
        <f>D41+D65+D67</f>
        <v>115483388.63</v>
      </c>
      <c r="E70" s="26">
        <f>E41+E65+E67</f>
        <v>105843129.46000001</v>
      </c>
      <c r="F70" s="26">
        <f>F41+F65+F67</f>
        <v>105843129.46000001</v>
      </c>
      <c r="G70" s="26">
        <f>G41+G65+G67</f>
        <v>105843129.46000001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70</v>
      </c>
      <c r="B72" s="28"/>
      <c r="C72" s="28"/>
      <c r="D72" s="28"/>
      <c r="E72" s="28"/>
      <c r="F72" s="28"/>
      <c r="G72" s="28"/>
    </row>
    <row r="73" spans="1:7" x14ac:dyDescent="0.25">
      <c r="A73" s="32" t="s">
        <v>71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x14ac:dyDescent="0.25">
      <c r="A74" s="32" t="s">
        <v>72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3" t="s">
        <v>73</v>
      </c>
      <c r="B75" s="26">
        <f>B73+B74</f>
        <v>0</v>
      </c>
      <c r="C75" s="26">
        <f>C73+C74</f>
        <v>0</v>
      </c>
      <c r="D75" s="26">
        <f>D73+D74</f>
        <v>0</v>
      </c>
      <c r="E75" s="26">
        <f>E73+E74</f>
        <v>0</v>
      </c>
      <c r="F75" s="26">
        <f>F73+F74</f>
        <v>0</v>
      </c>
      <c r="G75" s="26">
        <f>G73+G74</f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74</v>
      </c>
      <c r="B77" s="36"/>
      <c r="C77" s="36"/>
      <c r="D77" s="36"/>
      <c r="E77" s="36"/>
      <c r="F77" s="36"/>
      <c r="G77" s="36"/>
    </row>
    <row r="78" spans="1:7" hidden="1" x14ac:dyDescent="0.25"/>
    <row r="80" spans="1:7" hidden="1" x14ac:dyDescent="0.25"/>
    <row r="81" spans="1:7" hidden="1" x14ac:dyDescent="0.25"/>
    <row r="82" spans="1:7" hidden="1" x14ac:dyDescent="0.25"/>
    <row r="83" spans="1:7" hidden="1" x14ac:dyDescent="0.25">
      <c r="A83" s="37" t="s">
        <v>75</v>
      </c>
      <c r="E83" s="38" t="s">
        <v>76</v>
      </c>
      <c r="F83" s="38"/>
      <c r="G83" s="38"/>
    </row>
    <row r="84" spans="1:7" hidden="1" x14ac:dyDescent="0.25">
      <c r="A84" s="37" t="s">
        <v>77</v>
      </c>
      <c r="E84" s="38" t="s">
        <v>78</v>
      </c>
      <c r="F84" s="38"/>
      <c r="G84" s="38"/>
    </row>
    <row r="88" spans="1:7" x14ac:dyDescent="0.25">
      <c r="A88" s="37" t="str">
        <f>+[2]Hoja1!A1</f>
        <v>Ing. Marisol Suárez Correa</v>
      </c>
      <c r="C88" s="38" t="str">
        <f>+[2]Hoja1!C1</f>
        <v xml:space="preserve">C.P. Juan  Lara Centerno </v>
      </c>
      <c r="D88" s="38"/>
    </row>
    <row r="89" spans="1:7" x14ac:dyDescent="0.25">
      <c r="A89" s="37" t="str">
        <f>+[2]Hoja1!A2</f>
        <v>Presidenta Suplente del Comité</v>
      </c>
      <c r="C89" s="38" t="str">
        <f>+[2]Hoja1!C2</f>
        <v xml:space="preserve">Dirección de Control y Seguimiento de Fideicomisos </v>
      </c>
      <c r="D89" s="38"/>
    </row>
    <row r="90" spans="1:7" hidden="1" x14ac:dyDescent="0.25">
      <c r="A90" s="37" t="s">
        <v>79</v>
      </c>
      <c r="C90" s="38" t="s">
        <v>80</v>
      </c>
      <c r="D90" s="38"/>
    </row>
    <row r="91" spans="1:7" hidden="1" x14ac:dyDescent="0.25">
      <c r="A91" s="37" t="s">
        <v>81</v>
      </c>
      <c r="C91" t="s">
        <v>82</v>
      </c>
    </row>
    <row r="98" spans="3:7" x14ac:dyDescent="0.25">
      <c r="C98" s="39">
        <v>115483388.63</v>
      </c>
      <c r="D98" s="39">
        <v>115483388.63</v>
      </c>
      <c r="E98" s="39">
        <v>105843129.45999999</v>
      </c>
      <c r="F98" s="39">
        <v>105843129.45999999</v>
      </c>
      <c r="G98">
        <v>105843129.45999999</v>
      </c>
    </row>
    <row r="99" spans="3:7" x14ac:dyDescent="0.25">
      <c r="C99" s="40">
        <f>+C70-C98</f>
        <v>0</v>
      </c>
      <c r="D99" s="40">
        <f>+D70-D98</f>
        <v>0</v>
      </c>
      <c r="E99" s="40">
        <f>+E70-E98</f>
        <v>0</v>
      </c>
      <c r="F99" s="40">
        <f>+F70-F98</f>
        <v>0</v>
      </c>
      <c r="G99" s="40">
        <f>+G70-G98</f>
        <v>0</v>
      </c>
    </row>
  </sheetData>
  <mergeCells count="9">
    <mergeCell ref="C88:D88"/>
    <mergeCell ref="C89:D89"/>
    <mergeCell ref="C90:D90"/>
    <mergeCell ref="A1:G1"/>
    <mergeCell ref="A6:A7"/>
    <mergeCell ref="B6:F6"/>
    <mergeCell ref="G6:G7"/>
    <mergeCell ref="E83:G83"/>
    <mergeCell ref="E84:G84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67" right="0.44" top="0.38" bottom="0.34" header="0.17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2026-01-15T22:34:53Z</dcterms:created>
  <dcterms:modified xsi:type="dcterms:W3CDTF">2026-01-15T22:34:53Z</dcterms:modified>
</cp:coreProperties>
</file>