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OFAE 2025\3ER TRIMESTRE\FINANZAS\"/>
    </mc:Choice>
  </mc:AlternateContent>
  <bookViews>
    <workbookView xWindow="0" yWindow="0" windowWidth="28800" windowHeight="11730"/>
  </bookViews>
  <sheets>
    <sheet name="Formato 5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'[3]Info General'!$D$20</definedName>
    <definedName name="ANIO_INFORME">'[4]Info General'!$C$12</definedName>
    <definedName name="ANIO1P">'[4]Info General'!$D$23</definedName>
    <definedName name="ANIO1R">'[4]Info General'!$H$25</definedName>
    <definedName name="ANIO2P">'[4]Info General'!$E$23</definedName>
    <definedName name="ANIO2R">'[4]Info General'!$G$25</definedName>
    <definedName name="ANIO3P">'[4]Info General'!$F$23</definedName>
    <definedName name="ANIO3R">'[4]Info General'!$F$25</definedName>
    <definedName name="ANIO4P">'[4]Info General'!$G$23</definedName>
    <definedName name="ANIO4R">'[4]Info General'!$E$25</definedName>
    <definedName name="ANIO5P">'[4]Info General'!$H$23</definedName>
    <definedName name="ANIO5R">'[4]Info General'!$D$25</definedName>
    <definedName name="ANIO6P">'[4]Info General'!$I$23</definedName>
    <definedName name="APP_FIN_04">'[4]F-3'!$E$16</definedName>
    <definedName name="APP_FIN_06">'[4]F-3'!$G$16</definedName>
    <definedName name="APP_FIN_07">'[4]F-3'!$H$16</definedName>
    <definedName name="APP_FIN_08">'[4]F-3'!$I$16</definedName>
    <definedName name="APP_FIN_09">'[4]F-3'!$J$16</definedName>
    <definedName name="APP_FIN_10">'[4]F-3'!$K$16</definedName>
    <definedName name="APP_T10">'[4]F-3'!$K$8</definedName>
    <definedName name="APP_T4">'[4]F-3'!$E$8</definedName>
    <definedName name="APP_T6">'[4]F-3'!$G$8</definedName>
    <definedName name="APP_T7">'[4]F-3'!$H$8</definedName>
    <definedName name="APP_T8">'[4]F-3'!$I$8</definedName>
    <definedName name="APP_T9">'[4]F-3'!$J$8</definedName>
    <definedName name="_xlnm.Extract">#REF!</definedName>
    <definedName name="_xlnm.Print_Area" localSheetId="0">'Formato 5'!$A$1:$G$96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'[4]F-2'!$B$26</definedName>
    <definedName name="DEUDA_CONT_FIN_02">'[4]F-2'!$C$26</definedName>
    <definedName name="DEUDA_CONT_FIN_03">'[4]F-2'!$D$26</definedName>
    <definedName name="DEUDA_CONT_FIN_04">'[4]F-2'!$E$26</definedName>
    <definedName name="DEUDA_CONT_FIN_05">'[4]F-2'!$F$26</definedName>
    <definedName name="DEUDA_CONT_FIN_06">'[4]F-2'!$G$26</definedName>
    <definedName name="DEUDA_CONT_FIN_07">'[4]F-2'!$H$26</definedName>
    <definedName name="DEUDA_CONT_T1">'[4]F-2'!$B$22</definedName>
    <definedName name="DEUDA_CONT_T2">'[4]F-2'!$C$22</definedName>
    <definedName name="DEUDA_CONT_T3">'[4]F-2'!$D$22</definedName>
    <definedName name="DEUDA_CONT_T4">'[4]F-2'!$E$22</definedName>
    <definedName name="DEUDA_CONT_T6">'[4]F-2'!$G$22</definedName>
    <definedName name="DEUDA_CONT_T7">'[4]F-2'!$H$22</definedName>
    <definedName name="ELOY">#REF!</definedName>
    <definedName name="ENTE">'[4]Datos Generales'!$C$3</definedName>
    <definedName name="ENTE_PUBLICO">#REF!</definedName>
    <definedName name="ENTE_PUBLICO_A">'[3]Info General'!$C$7</definedName>
    <definedName name="ENTIDAD">'[4]Info General'!$C$11</definedName>
    <definedName name="ENTIDAD_FEDERATIVA">'[4]Info General'!$C$8</definedName>
    <definedName name="Fecha">#REF!</definedName>
    <definedName name="GASTO_E_FIN_01">'[4]F-6b'!$B$28</definedName>
    <definedName name="GASTO_E_FIN_06">'[4]F-6b'!$G$28</definedName>
    <definedName name="GASTO_E_T1">'[4]F-6b'!$B$19</definedName>
    <definedName name="GASTO_E_T2">'[4]F-6b'!$C$19</definedName>
    <definedName name="GASTO_E_T3">'[4]F-6b'!$D$19</definedName>
    <definedName name="GASTO_E_T4">'[4]F-6b'!$E$19</definedName>
    <definedName name="GASTO_E_T5">'[4]F-6b'!$F$19</definedName>
    <definedName name="GASTO_E_T6">'[4]F-6b'!$G$19</definedName>
    <definedName name="GASTO_NE_FIN_01">'[4]F-6b'!$B$18</definedName>
    <definedName name="GASTO_NE_FIN_02">'[4]F-6b'!$C$18</definedName>
    <definedName name="GASTO_NE_FIN_03">'[4]F-6b'!$D$18</definedName>
    <definedName name="GASTO_NE_FIN_04">'[4]F-6b'!$E$18</definedName>
    <definedName name="GASTO_NE_FIN_05">'[4]F-6b'!$F$18</definedName>
    <definedName name="GASTO_NE_FIN_06">'[4]F-6b'!$G$18</definedName>
    <definedName name="GASTO_NE_T1">'[4]F-6b'!$B$9</definedName>
    <definedName name="GASTO_NE_T2">'[4]F-6b'!$C$9</definedName>
    <definedName name="GASTO_NE_T3">'[4]F-6b'!$D$9</definedName>
    <definedName name="GASTO_NE_T4">'[4]F-6b'!$E$9</definedName>
    <definedName name="GASTO_NE_T5">'[4]F-6b'!$F$9</definedName>
    <definedName name="GASTO_NE_T6">'[4]F-6b'!$G$9</definedName>
    <definedName name="HF">#REF!</definedName>
    <definedName name="ju">#REF!</definedName>
    <definedName name="mao">#REF!</definedName>
    <definedName name="MONTO1">'[4]Info General'!$D$18</definedName>
    <definedName name="MONTO2">'[4]Info General'!$E$18</definedName>
    <definedName name="MUNICIPIO">'[4]Info General'!$C$10</definedName>
    <definedName name="N">#REF!</definedName>
    <definedName name="OB_CORTO_PLAZO_FIN_01">'[4]F-2'!$B$45</definedName>
    <definedName name="OB_CORTO_PLAZO_FIN_02">'[4]F-2'!$C$45</definedName>
    <definedName name="OB_CORTO_PLAZO_FIN_03">'[4]F-2'!$D$45</definedName>
    <definedName name="OB_CORTO_PLAZO_FIN_04">'[4]F-2'!$E$45</definedName>
    <definedName name="OB_CORTO_PLAZO_FIN_05">'[4]F-2'!$F$45</definedName>
    <definedName name="OB_CORTO_PLAZO_T1">'[4]F-2'!$B$41</definedName>
    <definedName name="OB_CORTO_PLAZO_T2">'[4]F-2'!$C$41</definedName>
    <definedName name="OB_CORTO_PLAZO_T3">'[4]F-2'!$D$41</definedName>
    <definedName name="OB_CORTO_PLAZO_T4">'[4]F-2'!$E$41</definedName>
    <definedName name="OB_CORTO_PLAZO_T5">'[4]F-2'!$F$41</definedName>
    <definedName name="OTROS_FIN_04">'[4]F-3'!$E$27</definedName>
    <definedName name="OTROS_FIN_06">'[4]F-3'!$G$27</definedName>
    <definedName name="OTROS_FIN_07">'[4]F-3'!$H$27</definedName>
    <definedName name="OTROS_FIN_08">'[4]F-3'!$I$27</definedName>
    <definedName name="OTROS_FIN_09">'[4]F-3'!$J$27</definedName>
    <definedName name="OTROS_FIN_10">'[4]F-3'!$K$27</definedName>
    <definedName name="OTROS_T10">'[4]F-3'!$K$22</definedName>
    <definedName name="OTROS_T4">'[4]F-3'!$E$22</definedName>
    <definedName name="OTROS_T6">'[4]F-3'!$G$22</definedName>
    <definedName name="OTROS_T7">'[4]F-3'!$H$22</definedName>
    <definedName name="OTROS_T8">'[4]F-3'!$I$22</definedName>
    <definedName name="OTROS_T9">'[4]F-3'!$J$22</definedName>
    <definedName name="PERIODO">'[4]Info General'!$C$15</definedName>
    <definedName name="PERIODO_INFORME">'[3]Info General'!$C$14</definedName>
    <definedName name="REPORTO">#REF!</definedName>
    <definedName name="SALDO_PENDIENTE">'[4]Info General'!$F$18</definedName>
    <definedName name="TCAIE">#REF!</definedName>
    <definedName name="TCFEEIS">#REF!</definedName>
    <definedName name="TOTAL_E_T1">'[4]F-6b'!$B$29</definedName>
    <definedName name="TOTAL_E_T2">'[4]F-6b'!$C$29</definedName>
    <definedName name="TOTAL_E_T3">'[4]F-6b'!$D$29</definedName>
    <definedName name="TOTAL_E_T4">'[4]F-6b'!$E$29</definedName>
    <definedName name="TOTAL_E_T5">'[4]F-6b'!$F$29</definedName>
    <definedName name="TOTAL_E_T6">'[4]F-6b'!$G$29</definedName>
    <definedName name="TOTAL_ODF_T10">'[4]F-3'!$K$28</definedName>
    <definedName name="TOTAL_ODF_T4">'[4]F-3'!$E$28</definedName>
    <definedName name="TOTAL_ODF_T6">'[4]F-3'!$G$28</definedName>
    <definedName name="TOTAL_ODF_T7">'[4]F-3'!$H$28</definedName>
    <definedName name="TOTAL_ODF_T8">'[4]F-3'!$I$28</definedName>
    <definedName name="TOTAL_ODF_T9">'[4]F-3'!$J$28</definedName>
    <definedName name="TRASP">#REF!</definedName>
    <definedName name="TRIMESTRE">'[4]Info General'!$C$16</definedName>
    <definedName name="U">#REF!</definedName>
    <definedName name="ULTIMO">'[3]Info General'!$E$20</definedName>
    <definedName name="ULTIMO_SALDO">'[4]Info General'!$F$20</definedName>
    <definedName name="VALOR_INS_BCC_FIN_01">'[4]F-2'!$B$31</definedName>
    <definedName name="VALOR_INS_BCC_FIN_02">'[4]F-2'!$C$31</definedName>
    <definedName name="VALOR_INS_BCC_FIN_03">'[4]F-2'!$D$31</definedName>
    <definedName name="VALOR_INS_BCC_FIN_04">'[4]F-2'!$E$31</definedName>
    <definedName name="VALOR_INS_BCC_FIN_05">'[4]F-2'!$F$31</definedName>
    <definedName name="VALOR_INS_BCC_FIN_06">'[4]F-2'!$G$31</definedName>
    <definedName name="VALOR_INS_BCC_FIN_07">'[4]F-2'!$H$31</definedName>
    <definedName name="VALOR_INS_BCC_T1">'[4]F-2'!$B$27</definedName>
    <definedName name="VALOR_INS_BCC_T2">'[4]F-2'!$C$27</definedName>
    <definedName name="VALOR_INS_BCC_T3">'[4]F-2'!$D$27</definedName>
    <definedName name="VALOR_INS_BCC_T4">'[4]F-2'!$E$27</definedName>
    <definedName name="VALOR_INS_BCC_T5">'[4]F-2'!$F$27</definedName>
    <definedName name="VALOR_INS_BCC_T6">'[4]F-2'!$G$27</definedName>
    <definedName name="VALOR_INS_BCC_T7">'[4]F-2'!$H$27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1" l="1"/>
  <c r="A89" i="1"/>
  <c r="C88" i="1"/>
  <c r="A88" i="1"/>
  <c r="F75" i="1"/>
  <c r="E75" i="1"/>
  <c r="D75" i="1"/>
  <c r="C75" i="1"/>
  <c r="B75" i="1"/>
  <c r="G74" i="1"/>
  <c r="G73" i="1"/>
  <c r="G75" i="1" s="1"/>
  <c r="G68" i="1"/>
  <c r="G67" i="1"/>
  <c r="F67" i="1"/>
  <c r="E67" i="1"/>
  <c r="D67" i="1"/>
  <c r="C67" i="1"/>
  <c r="B67" i="1"/>
  <c r="E65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4" i="1" s="1"/>
  <c r="G55" i="1"/>
  <c r="F54" i="1"/>
  <c r="F65" i="1" s="1"/>
  <c r="E54" i="1"/>
  <c r="D54" i="1"/>
  <c r="C54" i="1"/>
  <c r="B54" i="1"/>
  <c r="B65" i="1" s="1"/>
  <c r="G53" i="1"/>
  <c r="G52" i="1"/>
  <c r="G51" i="1"/>
  <c r="G50" i="1"/>
  <c r="G49" i="1"/>
  <c r="G48" i="1"/>
  <c r="G47" i="1"/>
  <c r="G46" i="1"/>
  <c r="G45" i="1"/>
  <c r="F45" i="1"/>
  <c r="E45" i="1"/>
  <c r="D45" i="1"/>
  <c r="D65" i="1" s="1"/>
  <c r="C45" i="1"/>
  <c r="C65" i="1" s="1"/>
  <c r="B45" i="1"/>
  <c r="G39" i="1"/>
  <c r="G38" i="1"/>
  <c r="G37" i="1"/>
  <c r="F37" i="1"/>
  <c r="E37" i="1"/>
  <c r="D37" i="1"/>
  <c r="C37" i="1"/>
  <c r="B37" i="1"/>
  <c r="G36" i="1"/>
  <c r="B35" i="1"/>
  <c r="G35" i="1" s="1"/>
  <c r="G34" i="1"/>
  <c r="B34" i="1"/>
  <c r="G33" i="1"/>
  <c r="G32" i="1"/>
  <c r="G31" i="1"/>
  <c r="G28" i="1" s="1"/>
  <c r="G30" i="1"/>
  <c r="G29" i="1"/>
  <c r="F28" i="1"/>
  <c r="F41" i="1" s="1"/>
  <c r="F70" i="1" s="1"/>
  <c r="F99" i="1" s="1"/>
  <c r="E28" i="1"/>
  <c r="D28" i="1"/>
  <c r="C28" i="1"/>
  <c r="B28" i="1"/>
  <c r="B41" i="1" s="1"/>
  <c r="B70" i="1" s="1"/>
  <c r="G27" i="1"/>
  <c r="G26" i="1"/>
  <c r="G25" i="1"/>
  <c r="G24" i="1"/>
  <c r="G23" i="1"/>
  <c r="G22" i="1"/>
  <c r="G21" i="1"/>
  <c r="G20" i="1"/>
  <c r="G19" i="1"/>
  <c r="G18" i="1"/>
  <c r="G17" i="1"/>
  <c r="G16" i="1"/>
  <c r="F16" i="1"/>
  <c r="E16" i="1"/>
  <c r="E41" i="1" s="1"/>
  <c r="E70" i="1" s="1"/>
  <c r="E99" i="1" s="1"/>
  <c r="D16" i="1"/>
  <c r="D41" i="1" s="1"/>
  <c r="C16" i="1"/>
  <c r="C41" i="1" s="1"/>
  <c r="C70" i="1" s="1"/>
  <c r="C99" i="1" s="1"/>
  <c r="B16" i="1"/>
  <c r="B15" i="1"/>
  <c r="G15" i="1" s="1"/>
  <c r="G14" i="1"/>
  <c r="G13" i="1"/>
  <c r="G12" i="1"/>
  <c r="G11" i="1"/>
  <c r="G10" i="1"/>
  <c r="G9" i="1"/>
  <c r="A4" i="1"/>
  <c r="A2" i="1"/>
  <c r="G41" i="1" l="1"/>
  <c r="D70" i="1"/>
  <c r="D99" i="1" s="1"/>
  <c r="G65" i="1"/>
  <c r="G70" i="1" l="1"/>
  <c r="G99" i="1" s="1"/>
  <c r="G42" i="1"/>
</calcChain>
</file>

<file path=xl/sharedStrings.xml><?xml version="1.0" encoding="utf-8"?>
<sst xmlns="http://schemas.openxmlformats.org/spreadsheetml/2006/main" count="84" uniqueCount="84">
  <si>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</si>
  <si>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</si>
  <si>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</si>
  <si>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</si>
  <si>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</si>
  <si>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</si>
  <si>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</si>
  <si>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</si>
  <si>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</si>
  <si>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</si>
  <si>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</si>
  <si>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</si>
  <si>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</si>
  <si>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</si>
  <si>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</si>
  <si>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</si>
  <si>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</si>
  <si>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</si>
  <si>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</si>
  <si>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pendiente hasta realizar el 321 y 322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</si>
  <si>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</si>
  <si>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</si>
  <si>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</si>
  <si>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</si>
  <si>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</si>
  <si>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</si>
  <si>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</si>
  <si>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</si>
  <si>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</si>
  <si>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</si>
  <si>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</si>
  <si>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</si>
  <si>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</si>
  <si>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</si>
  <si>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</si>
  <si>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</si>
  <si>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</si>
  <si>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</si>
  <si>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</si>
  <si>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</si>
  <si>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</si>
  <si>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</si>
  <si>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</si>
  <si>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</si>
  <si>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</si>
  <si>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</si>
  <si>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</si>
  <si>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</si>
  <si>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</si>
  <si>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</si>
  <si>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</si>
  <si>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</si>
  <si>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</si>
  <si>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</si>
  <si>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</si>
  <si>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</si>
  <si>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</si>
  <si>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</si>
  <si>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</si>
  <si>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</si>
  <si>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</si>
  <si>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</si>
  <si>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</si>
  <si>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</si>
  <si>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</si>
  <si>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</si>
  <si>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</si>
  <si>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</si>
  <si>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</si>
  <si>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</si>
  <si>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</si>
  <si>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</si>
  <si>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</si>
  <si>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</si>
  <si>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los Estados Financieros y sus Notas son razonablemente correctos y responsabilidad del emisor</t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</si>
  <si>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</si>
  <si>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</si>
  <si>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</si>
  <si>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</si>
  <si>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</si>
  <si>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</si>
  <si>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 xml:space="preserve">Presidenta Suplente del Comité Técnico </t>
  </si>
  <si>
    <t>Dirección de Control y Seguimiento de Fideicomisos</t>
  </si>
  <si>
    <t>0361_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</si>
</sst>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3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3" fontId="2" fillId="0" borderId="15" xfId="0" applyNumberFormat="1" applyFont="1" applyBorder="1" applyAlignment="1" applyProtection="1">
      <alignment vertical="center"/>
      <protection locked="0"/>
    </xf>
    <xf numFmtId="3" fontId="0" fillId="2" borderId="16" xfId="0" applyNumberFormat="1" applyFill="1" applyBorder="1" applyAlignment="1">
      <alignment vertical="center"/>
    </xf>
    <xf numFmtId="3" fontId="0" fillId="0" borderId="15" xfId="0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3" fontId="0" fillId="0" borderId="14" xfId="0" applyNumberFormat="1" applyBorder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ownloads/NUEVOS%20FORMATOS%20LDF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ía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  <row r="23">
          <cell r="A23" t="str">
            <v>Del 1 de Enero al 30 de Septiembre de 2025 (b)</v>
          </cell>
        </row>
      </sheetData>
      <sheetData sheetId="1">
        <row r="2">
          <cell r="A2" t="str">
            <v>Fidecomiso a Alianza para el Campo de Guanajuato &lt;&lt;ALCAMPO&gt;&gt;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ACT (2)"/>
      <sheetName val="ESF (2)"/>
      <sheetName val="VHP (2)"/>
      <sheetName val="EFE (2)"/>
      <sheetName val="Conciliacion_Ig"/>
      <sheetName val="Conciliacion_Eg"/>
      <sheetName val="Memoria"/>
      <sheetName val="EAI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Inmuebles_Contable"/>
      <sheetName val="341_BMU"/>
      <sheetName val="DGF"/>
      <sheetName val="BMC"/>
      <sheetName val="Contable"/>
      <sheetName val="REV"/>
      <sheetName val="Ingresos"/>
      <sheetName val="Egresos"/>
      <sheetName val="AYUDAS Y SUB"/>
      <sheetName val="Notas de Disciplina Financiera"/>
      <sheetName val="NDF-01"/>
      <sheetName val="NDF-02"/>
      <sheetName val="NDF-03"/>
      <sheetName val="NDF-04"/>
      <sheetName val="NDF-05"/>
      <sheetName val="NDF-06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B11">
            <v>0</v>
          </cell>
        </row>
        <row r="13">
          <cell r="B13">
            <v>0</v>
          </cell>
        </row>
      </sheetData>
      <sheetData sheetId="17">
        <row r="6">
          <cell r="B6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107"/>
  <sheetViews>
    <sheetView showGridLines="0" tabSelected="1" view="pageBreakPreview" topLeftCell="A40" zoomScale="60" zoomScaleNormal="90" workbookViewId="0">
      <selection activeCell="C107" sqref="C107"/>
    </sheetView>
  </sheetViews>
  <sheetFormatPr baseColWidth="10" defaultColWidth="12.5703125" defaultRowHeight="15" x14ac:dyDescent="0.25"/>
  <cols>
    <col min="1" max="1" width="99.42578125" bestFit="1" customWidth="1"/>
    <col min="2" max="2" width="25.5703125" bestFit="1" customWidth="1"/>
    <col min="3" max="3" width="27.85546875" customWidth="1"/>
    <col min="4" max="4" width="25.5703125" bestFit="1" customWidth="1"/>
    <col min="5" max="5" width="25" bestFit="1" customWidth="1"/>
    <col min="6" max="6" width="25.5703125" bestFit="1" customWidth="1"/>
    <col min="7" max="7" width="24.42578125" bestFit="1" customWidth="1"/>
    <col min="8" max="8" width="12.5703125" customWidth="1"/>
  </cols>
  <sheetData>
    <row r="1" spans="1:9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9" x14ac:dyDescent="0.25">
      <c r="A2" s="4" t="str">
        <f>'[1]Formato 1'!A2</f>
        <v>Fidecomiso a Alianza para el Campo de Guanajuato &lt;&lt;ALCAMPO&gt;&gt;</v>
      </c>
      <c r="B2" s="5"/>
      <c r="C2" s="5"/>
      <c r="D2" s="5"/>
      <c r="E2" s="5"/>
      <c r="F2" s="5"/>
      <c r="G2" s="6"/>
    </row>
    <row r="3" spans="1:9" x14ac:dyDescent="0.25">
      <c r="A3" s="7" t="s">
        <v>1</v>
      </c>
      <c r="B3" s="8"/>
      <c r="C3" s="8"/>
      <c r="D3" s="8"/>
      <c r="E3" s="8"/>
      <c r="F3" s="8"/>
      <c r="G3" s="9"/>
    </row>
    <row r="4" spans="1:9" x14ac:dyDescent="0.25">
      <c r="A4" s="7" t="str">
        <f>+[1]Hoja1!A23</f>
        <v>Del 1 de Enero al 30 de Septiembre de 2025 (b)</v>
      </c>
      <c r="B4" s="8"/>
      <c r="C4" s="8"/>
      <c r="D4" s="8"/>
      <c r="E4" s="8"/>
      <c r="F4" s="8"/>
      <c r="G4" s="9"/>
    </row>
    <row r="5" spans="1:9" x14ac:dyDescent="0.25">
      <c r="A5" s="10" t="s">
        <v>2</v>
      </c>
      <c r="B5" s="11"/>
      <c r="C5" s="11"/>
      <c r="D5" s="11"/>
      <c r="E5" s="11"/>
      <c r="F5" s="11"/>
      <c r="G5" s="12"/>
    </row>
    <row r="6" spans="1:9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9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9" x14ac:dyDescent="0.25">
      <c r="A8" s="18" t="s">
        <v>11</v>
      </c>
      <c r="B8" s="19"/>
      <c r="C8" s="19"/>
      <c r="D8" s="19"/>
      <c r="E8" s="19"/>
      <c r="F8" s="19"/>
      <c r="G8" s="19"/>
    </row>
    <row r="9" spans="1:9" x14ac:dyDescent="0.25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9" x14ac:dyDescent="0.25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9" x14ac:dyDescent="0.25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5" si="0">F11-B11</f>
        <v>0</v>
      </c>
    </row>
    <row r="12" spans="1:9" x14ac:dyDescent="0.25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9" x14ac:dyDescent="0.25">
      <c r="A13" s="20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0"/>
        <v>0</v>
      </c>
    </row>
    <row r="14" spans="1:9" x14ac:dyDescent="0.25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</row>
    <row r="15" spans="1:9" x14ac:dyDescent="0.25">
      <c r="A15" s="20" t="s">
        <v>18</v>
      </c>
      <c r="B15" s="21">
        <f>[2]EAI!B11</f>
        <v>0</v>
      </c>
      <c r="C15" s="21">
        <v>10520572.34</v>
      </c>
      <c r="D15" s="21">
        <v>10520572.34</v>
      </c>
      <c r="E15" s="21">
        <v>880313.17</v>
      </c>
      <c r="F15" s="21">
        <v>880313.17</v>
      </c>
      <c r="G15" s="21">
        <f t="shared" si="0"/>
        <v>880313.17</v>
      </c>
      <c r="I15" t="s">
        <v>19</v>
      </c>
    </row>
    <row r="16" spans="1:9" x14ac:dyDescent="0.25">
      <c r="A16" s="22" t="s">
        <v>20</v>
      </c>
      <c r="B16" s="21">
        <f t="shared" ref="B16:G16" si="1">SUM(B17:B27)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</row>
    <row r="17" spans="1:7" x14ac:dyDescent="0.25">
      <c r="A17" s="23" t="s">
        <v>21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 x14ac:dyDescent="0.25">
      <c r="A18" s="23" t="s">
        <v>22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2">F18-B18</f>
        <v>0</v>
      </c>
    </row>
    <row r="19" spans="1:7" x14ac:dyDescent="0.25">
      <c r="A19" s="23" t="s">
        <v>23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2"/>
        <v>0</v>
      </c>
    </row>
    <row r="20" spans="1:7" x14ac:dyDescent="0.25">
      <c r="A20" s="23" t="s">
        <v>24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2"/>
        <v>0</v>
      </c>
    </row>
    <row r="21" spans="1:7" x14ac:dyDescent="0.25">
      <c r="A21" s="23" t="s">
        <v>25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2"/>
        <v>0</v>
      </c>
    </row>
    <row r="22" spans="1:7" x14ac:dyDescent="0.25">
      <c r="A22" s="23" t="s">
        <v>26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2"/>
        <v>0</v>
      </c>
    </row>
    <row r="23" spans="1:7" x14ac:dyDescent="0.25">
      <c r="A23" s="23" t="s">
        <v>27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2"/>
        <v>0</v>
      </c>
    </row>
    <row r="24" spans="1:7" x14ac:dyDescent="0.25">
      <c r="A24" s="23" t="s">
        <v>28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2"/>
        <v>0</v>
      </c>
    </row>
    <row r="25" spans="1:7" x14ac:dyDescent="0.25">
      <c r="A25" s="23" t="s">
        <v>29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2"/>
        <v>0</v>
      </c>
    </row>
    <row r="26" spans="1:7" x14ac:dyDescent="0.25">
      <c r="A26" s="23" t="s">
        <v>30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2"/>
        <v>0</v>
      </c>
    </row>
    <row r="27" spans="1:7" x14ac:dyDescent="0.25">
      <c r="A27" s="23" t="s">
        <v>31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2"/>
        <v>0</v>
      </c>
    </row>
    <row r="28" spans="1:7" x14ac:dyDescent="0.25">
      <c r="A28" s="20" t="s">
        <v>32</v>
      </c>
      <c r="B28" s="21">
        <f t="shared" ref="B28:G28" si="3">SUM(B29:B33)</f>
        <v>0</v>
      </c>
      <c r="C28" s="21">
        <f t="shared" si="3"/>
        <v>0</v>
      </c>
      <c r="D28" s="21">
        <f t="shared" si="3"/>
        <v>0</v>
      </c>
      <c r="E28" s="21">
        <f t="shared" si="3"/>
        <v>0</v>
      </c>
      <c r="F28" s="21">
        <f t="shared" si="3"/>
        <v>0</v>
      </c>
      <c r="G28" s="21">
        <f t="shared" si="3"/>
        <v>0</v>
      </c>
    </row>
    <row r="29" spans="1:7" x14ac:dyDescent="0.25">
      <c r="A29" s="23" t="s">
        <v>33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 x14ac:dyDescent="0.25">
      <c r="A30" s="23" t="s">
        <v>34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5" si="4">F30-B30</f>
        <v>0</v>
      </c>
    </row>
    <row r="31" spans="1:7" x14ac:dyDescent="0.25">
      <c r="A31" s="23" t="s">
        <v>35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4"/>
        <v>0</v>
      </c>
    </row>
    <row r="32" spans="1:7" x14ac:dyDescent="0.25">
      <c r="A32" s="23" t="s">
        <v>36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4"/>
        <v>0</v>
      </c>
    </row>
    <row r="33" spans="1:7" ht="14.45" customHeight="1" x14ac:dyDescent="0.25">
      <c r="A33" s="23" t="s">
        <v>37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4"/>
        <v>0</v>
      </c>
    </row>
    <row r="34" spans="1:7" ht="14.45" customHeight="1" x14ac:dyDescent="0.25">
      <c r="A34" s="20" t="s">
        <v>38</v>
      </c>
      <c r="B34" s="21">
        <f>[2]EAI!B13</f>
        <v>0</v>
      </c>
      <c r="C34" s="21">
        <v>37049502.149999999</v>
      </c>
      <c r="D34" s="21">
        <v>37049502.149999999</v>
      </c>
      <c r="E34" s="21">
        <v>37049502.149999999</v>
      </c>
      <c r="F34" s="21">
        <v>37049502.149999999</v>
      </c>
      <c r="G34" s="21">
        <f t="shared" si="4"/>
        <v>37049502.149999999</v>
      </c>
    </row>
    <row r="35" spans="1:7" ht="14.45" customHeight="1" x14ac:dyDescent="0.25">
      <c r="A35" s="20" t="s">
        <v>39</v>
      </c>
      <c r="B35" s="21">
        <f t="shared" ref="B35" si="5">B36</f>
        <v>0</v>
      </c>
      <c r="C35" s="21">
        <v>67895875</v>
      </c>
      <c r="D35" s="21">
        <v>67895875</v>
      </c>
      <c r="E35" s="21">
        <v>67895875</v>
      </c>
      <c r="F35" s="21">
        <v>67895875</v>
      </c>
      <c r="G35" s="21">
        <f t="shared" si="4"/>
        <v>67895875</v>
      </c>
    </row>
    <row r="36" spans="1:7" ht="14.45" customHeight="1" x14ac:dyDescent="0.25">
      <c r="A36" s="23" t="s">
        <v>40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45" customHeight="1" x14ac:dyDescent="0.25">
      <c r="A37" s="20" t="s">
        <v>41</v>
      </c>
      <c r="B37" s="21">
        <f t="shared" ref="B37:G37" si="6">B38+B39</f>
        <v>0</v>
      </c>
      <c r="C37" s="21">
        <f t="shared" si="6"/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</row>
    <row r="38" spans="1:7" x14ac:dyDescent="0.25">
      <c r="A38" s="23" t="s">
        <v>42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 x14ac:dyDescent="0.25">
      <c r="A39" s="23" t="s">
        <v>43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 x14ac:dyDescent="0.25">
      <c r="A40" s="24"/>
      <c r="B40" s="21"/>
      <c r="C40" s="21"/>
      <c r="D40" s="21"/>
      <c r="E40" s="21"/>
      <c r="F40" s="21"/>
      <c r="G40" s="21"/>
    </row>
    <row r="41" spans="1:7" x14ac:dyDescent="0.25">
      <c r="A41" s="25" t="s">
        <v>44</v>
      </c>
      <c r="B41" s="26">
        <f t="shared" ref="B41:G41" si="7">SUM(B9,B10,B11,B12,B13,B14,B15,B16,B28,B34,B35,B37)</f>
        <v>0</v>
      </c>
      <c r="C41" s="26">
        <f t="shared" si="7"/>
        <v>115465949.48999999</v>
      </c>
      <c r="D41" s="26">
        <f t="shared" si="7"/>
        <v>115465949.48999999</v>
      </c>
      <c r="E41" s="26">
        <f t="shared" si="7"/>
        <v>105825690.31999999</v>
      </c>
      <c r="F41" s="26">
        <f t="shared" si="7"/>
        <v>105825690.31999999</v>
      </c>
      <c r="G41" s="26">
        <f t="shared" si="7"/>
        <v>105825690.31999999</v>
      </c>
    </row>
    <row r="42" spans="1:7" x14ac:dyDescent="0.25">
      <c r="A42" s="25" t="s">
        <v>45</v>
      </c>
      <c r="B42" s="27"/>
      <c r="C42" s="27"/>
      <c r="D42" s="27"/>
      <c r="E42" s="27"/>
      <c r="F42" s="27"/>
      <c r="G42" s="26">
        <f>IF(G41&gt;0,G41,0)</f>
        <v>105825690.31999999</v>
      </c>
    </row>
    <row r="43" spans="1:7" x14ac:dyDescent="0.25">
      <c r="A43" s="24"/>
      <c r="B43" s="28"/>
      <c r="C43" s="28"/>
      <c r="D43" s="28"/>
      <c r="E43" s="28"/>
      <c r="F43" s="28"/>
      <c r="G43" s="28"/>
    </row>
    <row r="44" spans="1:7" x14ac:dyDescent="0.25">
      <c r="A44" s="25" t="s">
        <v>46</v>
      </c>
      <c r="B44" s="29"/>
      <c r="C44" s="29"/>
      <c r="D44" s="29"/>
      <c r="E44" s="29"/>
      <c r="F44" s="29"/>
      <c r="G44" s="29"/>
    </row>
    <row r="45" spans="1:7" x14ac:dyDescent="0.25">
      <c r="A45" s="20" t="s">
        <v>47</v>
      </c>
      <c r="B45" s="21">
        <f t="shared" ref="B45:G45" si="8">SUM(B46:B53)</f>
        <v>0</v>
      </c>
      <c r="C45" s="21">
        <f t="shared" si="8"/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 t="shared" si="8"/>
        <v>0</v>
      </c>
    </row>
    <row r="46" spans="1:7" x14ac:dyDescent="0.25">
      <c r="A46" s="30" t="s">
        <v>48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 x14ac:dyDescent="0.25">
      <c r="A47" s="30" t="s">
        <v>49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9">F47-B47</f>
        <v>0</v>
      </c>
    </row>
    <row r="48" spans="1:7" x14ac:dyDescent="0.25">
      <c r="A48" s="30" t="s">
        <v>50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9"/>
        <v>0</v>
      </c>
    </row>
    <row r="49" spans="1:7" ht="30" x14ac:dyDescent="0.25">
      <c r="A49" s="30" t="s">
        <v>51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9"/>
        <v>0</v>
      </c>
    </row>
    <row r="50" spans="1:7" x14ac:dyDescent="0.25">
      <c r="A50" s="30" t="s">
        <v>52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9"/>
        <v>0</v>
      </c>
    </row>
    <row r="51" spans="1:7" x14ac:dyDescent="0.25">
      <c r="A51" s="30" t="s">
        <v>53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9"/>
        <v>0</v>
      </c>
    </row>
    <row r="52" spans="1:7" x14ac:dyDescent="0.25">
      <c r="A52" s="31" t="s">
        <v>54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9"/>
        <v>0</v>
      </c>
    </row>
    <row r="53" spans="1:7" x14ac:dyDescent="0.25">
      <c r="A53" s="23" t="s">
        <v>55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 x14ac:dyDescent="0.25">
      <c r="A54" s="20" t="s">
        <v>56</v>
      </c>
      <c r="B54" s="21">
        <f t="shared" ref="B54:G54" si="10">SUM(B55:B58)</f>
        <v>0</v>
      </c>
      <c r="C54" s="21">
        <f t="shared" si="10"/>
        <v>0</v>
      </c>
      <c r="D54" s="21">
        <f t="shared" si="10"/>
        <v>0</v>
      </c>
      <c r="E54" s="21">
        <f t="shared" si="10"/>
        <v>0</v>
      </c>
      <c r="F54" s="21">
        <f t="shared" si="10"/>
        <v>0</v>
      </c>
      <c r="G54" s="21">
        <f t="shared" si="10"/>
        <v>0</v>
      </c>
    </row>
    <row r="55" spans="1:7" x14ac:dyDescent="0.25">
      <c r="A55" s="31" t="s">
        <v>57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 x14ac:dyDescent="0.25">
      <c r="A56" s="30" t="s">
        <v>58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 x14ac:dyDescent="0.25">
      <c r="A57" s="30" t="s">
        <v>59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1"/>
        <v>0</v>
      </c>
    </row>
    <row r="58" spans="1:7" x14ac:dyDescent="0.25">
      <c r="A58" s="31" t="s">
        <v>60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11"/>
        <v>0</v>
      </c>
    </row>
    <row r="59" spans="1:7" x14ac:dyDescent="0.25">
      <c r="A59" s="20" t="s">
        <v>61</v>
      </c>
      <c r="B59" s="21">
        <f t="shared" ref="B59:G59" si="12">SUM(B60:B61)</f>
        <v>0</v>
      </c>
      <c r="C59" s="21">
        <f t="shared" si="12"/>
        <v>0</v>
      </c>
      <c r="D59" s="21">
        <f t="shared" si="12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 x14ac:dyDescent="0.25">
      <c r="A60" s="30" t="s">
        <v>62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 x14ac:dyDescent="0.25">
      <c r="A61" s="30" t="s">
        <v>63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 x14ac:dyDescent="0.25">
      <c r="A62" s="20" t="s">
        <v>64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3"/>
        <v>0</v>
      </c>
    </row>
    <row r="63" spans="1:7" x14ac:dyDescent="0.25">
      <c r="A63" s="20" t="s">
        <v>65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3"/>
        <v>0</v>
      </c>
    </row>
    <row r="64" spans="1:7" x14ac:dyDescent="0.25">
      <c r="A64" s="24"/>
      <c r="B64" s="28"/>
      <c r="C64" s="28"/>
      <c r="D64" s="28"/>
      <c r="E64" s="28"/>
      <c r="F64" s="28"/>
      <c r="G64" s="28"/>
    </row>
    <row r="65" spans="1:7" x14ac:dyDescent="0.25">
      <c r="A65" s="25" t="s">
        <v>66</v>
      </c>
      <c r="B65" s="26">
        <f t="shared" ref="B65:G65" si="14">B45+B54+B59+B62+B63</f>
        <v>0</v>
      </c>
      <c r="C65" s="26">
        <f t="shared" si="14"/>
        <v>0</v>
      </c>
      <c r="D65" s="26">
        <f t="shared" si="14"/>
        <v>0</v>
      </c>
      <c r="E65" s="26">
        <f t="shared" si="14"/>
        <v>0</v>
      </c>
      <c r="F65" s="26">
        <f t="shared" si="14"/>
        <v>0</v>
      </c>
      <c r="G65" s="26">
        <f t="shared" si="14"/>
        <v>0</v>
      </c>
    </row>
    <row r="66" spans="1:7" x14ac:dyDescent="0.25">
      <c r="A66" s="24"/>
      <c r="B66" s="28"/>
      <c r="C66" s="28"/>
      <c r="D66" s="28"/>
      <c r="E66" s="28"/>
      <c r="F66" s="28"/>
      <c r="G66" s="28"/>
    </row>
    <row r="67" spans="1:7" x14ac:dyDescent="0.25">
      <c r="A67" s="25" t="s">
        <v>67</v>
      </c>
      <c r="B67" s="26">
        <f t="shared" ref="B67:G67" si="15">B68</f>
        <v>0</v>
      </c>
      <c r="C67" s="26">
        <f t="shared" si="15"/>
        <v>0</v>
      </c>
      <c r="D67" s="26">
        <f t="shared" si="15"/>
        <v>0</v>
      </c>
      <c r="E67" s="26">
        <f t="shared" si="15"/>
        <v>0</v>
      </c>
      <c r="F67" s="26">
        <f t="shared" si="15"/>
        <v>0</v>
      </c>
      <c r="G67" s="26">
        <f t="shared" si="15"/>
        <v>0</v>
      </c>
    </row>
    <row r="68" spans="1:7" x14ac:dyDescent="0.25">
      <c r="A68" s="20" t="s">
        <v>68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25">
      <c r="A69" s="24"/>
      <c r="B69" s="28"/>
      <c r="C69" s="28"/>
      <c r="D69" s="28"/>
      <c r="E69" s="28"/>
      <c r="F69" s="28"/>
      <c r="G69" s="28"/>
    </row>
    <row r="70" spans="1:7" x14ac:dyDescent="0.25">
      <c r="A70" s="25" t="s">
        <v>69</v>
      </c>
      <c r="B70" s="26">
        <f t="shared" ref="B70:G70" si="16">B41+B65+B67</f>
        <v>0</v>
      </c>
      <c r="C70" s="26">
        <f t="shared" si="16"/>
        <v>115465949.48999999</v>
      </c>
      <c r="D70" s="26">
        <f t="shared" si="16"/>
        <v>115465949.48999999</v>
      </c>
      <c r="E70" s="26">
        <f t="shared" si="16"/>
        <v>105825690.31999999</v>
      </c>
      <c r="F70" s="26">
        <f t="shared" si="16"/>
        <v>105825690.31999999</v>
      </c>
      <c r="G70" s="26">
        <f t="shared" si="16"/>
        <v>105825690.31999999</v>
      </c>
    </row>
    <row r="71" spans="1:7" x14ac:dyDescent="0.25">
      <c r="A71" s="24"/>
      <c r="B71" s="28"/>
      <c r="C71" s="28"/>
      <c r="D71" s="28"/>
      <c r="E71" s="28"/>
      <c r="F71" s="28"/>
      <c r="G71" s="28"/>
    </row>
    <row r="72" spans="1:7" x14ac:dyDescent="0.25">
      <c r="A72" s="25" t="s">
        <v>70</v>
      </c>
      <c r="B72" s="28"/>
      <c r="C72" s="28"/>
      <c r="D72" s="28"/>
      <c r="E72" s="28"/>
      <c r="F72" s="28"/>
      <c r="G72" s="28"/>
    </row>
    <row r="73" spans="1:7" x14ac:dyDescent="0.25">
      <c r="A73" s="32" t="s">
        <v>71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x14ac:dyDescent="0.25">
      <c r="A74" s="32" t="s">
        <v>72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25">
      <c r="A75" s="33" t="s">
        <v>73</v>
      </c>
      <c r="B75" s="26">
        <f t="shared" ref="B75:G75" si="17">B73+B74</f>
        <v>0</v>
      </c>
      <c r="C75" s="26">
        <f t="shared" si="17"/>
        <v>0</v>
      </c>
      <c r="D75" s="26">
        <f t="shared" si="17"/>
        <v>0</v>
      </c>
      <c r="E75" s="26">
        <f t="shared" si="17"/>
        <v>0</v>
      </c>
      <c r="F75" s="26">
        <f t="shared" si="17"/>
        <v>0</v>
      </c>
      <c r="G75" s="26">
        <f t="shared" si="17"/>
        <v>0</v>
      </c>
    </row>
    <row r="76" spans="1:7" x14ac:dyDescent="0.25">
      <c r="A76" s="34"/>
      <c r="B76" s="35"/>
      <c r="C76" s="35"/>
      <c r="D76" s="35"/>
      <c r="E76" s="35"/>
      <c r="F76" s="35"/>
      <c r="G76" s="35"/>
    </row>
    <row r="77" spans="1:7" x14ac:dyDescent="0.25">
      <c r="A77" t="s">
        <v>74</v>
      </c>
      <c r="B77" s="36"/>
      <c r="C77" s="36"/>
      <c r="D77" s="36"/>
      <c r="E77" s="36"/>
      <c r="F77" s="36"/>
      <c r="G77" s="36"/>
    </row>
    <row r="78" spans="1:7" hidden="1" x14ac:dyDescent="0.25"/>
    <row r="80" spans="1:7" hidden="1" x14ac:dyDescent="0.25"/>
    <row r="81" spans="1:7" hidden="1" x14ac:dyDescent="0.25"/>
    <row r="82" spans="1:7" hidden="1" x14ac:dyDescent="0.25"/>
    <row r="83" spans="1:7" hidden="1" x14ac:dyDescent="0.25">
      <c r="A83" s="37" t="s">
        <v>75</v>
      </c>
      <c r="E83" s="38" t="s">
        <v>76</v>
      </c>
      <c r="F83" s="38"/>
      <c r="G83" s="38"/>
    </row>
    <row r="84" spans="1:7" hidden="1" x14ac:dyDescent="0.25">
      <c r="A84" s="37" t="s">
        <v>77</v>
      </c>
      <c r="E84" s="38" t="s">
        <v>78</v>
      </c>
      <c r="F84" s="38"/>
      <c r="G84" s="38"/>
    </row>
    <row r="88" spans="1:7" x14ac:dyDescent="0.25">
      <c r="A88" s="37" t="str">
        <f>+[1]Hoja1!A1</f>
        <v>Ing. Marisol Suárez Correa</v>
      </c>
      <c r="C88" s="38" t="str">
        <f>+[1]Hoja1!C1</f>
        <v xml:space="preserve">C.P. Juan  Lara Centerno </v>
      </c>
      <c r="D88" s="38"/>
    </row>
    <row r="89" spans="1:7" x14ac:dyDescent="0.25">
      <c r="A89" s="37" t="str">
        <f>+[1]Hoja1!A2</f>
        <v>Presidenta Suplente del Comité</v>
      </c>
      <c r="C89" s="38" t="str">
        <f>+[1]Hoja1!C2</f>
        <v xml:space="preserve">Dirección de Control y Seguimiento de Fideicomisos </v>
      </c>
      <c r="D89" s="38"/>
    </row>
    <row r="90" spans="1:7" hidden="1" x14ac:dyDescent="0.25">
      <c r="A90" s="37" t="s">
        <v>79</v>
      </c>
      <c r="C90" s="38" t="s">
        <v>80</v>
      </c>
      <c r="D90" s="38"/>
    </row>
    <row r="91" spans="1:7" hidden="1" x14ac:dyDescent="0.25">
      <c r="A91" s="37" t="s">
        <v>81</v>
      </c>
      <c r="C91" t="s">
        <v>82</v>
      </c>
    </row>
    <row r="98" spans="3:7" x14ac:dyDescent="0.25">
      <c r="C98" s="39">
        <v>115465949.49000001</v>
      </c>
      <c r="D98" s="39">
        <v>115465949.49000001</v>
      </c>
      <c r="E98" s="39">
        <v>105825690.32000001</v>
      </c>
      <c r="F98" s="39">
        <v>105825690.32000001</v>
      </c>
      <c r="G98">
        <v>105825690.32000001</v>
      </c>
    </row>
    <row r="99" spans="3:7" x14ac:dyDescent="0.25">
      <c r="C99" s="40">
        <f>+C70-C98</f>
        <v>0</v>
      </c>
      <c r="D99" s="40">
        <f t="shared" ref="D99:G99" si="18">+D70-D98</f>
        <v>0</v>
      </c>
      <c r="E99" s="40">
        <f t="shared" si="18"/>
        <v>0</v>
      </c>
      <c r="F99" s="40">
        <f t="shared" si="18"/>
        <v>0</v>
      </c>
      <c r="G99" s="40">
        <f t="shared" si="18"/>
        <v>0</v>
      </c>
    </row>
    <row r="107" spans="3:7" x14ac:dyDescent="0.25">
      <c r="C107" t="s">
        <v>83</v>
      </c>
    </row>
  </sheetData>
  <mergeCells count="9">
    <mergeCell ref="C88:D88"/>
    <mergeCell ref="C89:D89"/>
    <mergeCell ref="C90:D90"/>
    <mergeCell ref="A1:G1"/>
    <mergeCell ref="A6:A7"/>
    <mergeCell ref="B6:F6"/>
    <mergeCell ref="G6:G7"/>
    <mergeCell ref="E83:G83"/>
    <mergeCell ref="E84:G84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rintOptions horizontalCentered="1"/>
  <pageMargins left="0.67" right="0.44" top="0.38" bottom="0.34" header="0.17" footer="0.31496062992125984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5</vt:lpstr>
      <vt:lpstr>'Formato 5'!Área_de_impresión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2025-10-15T20:52:58Z</dcterms:created>
  <dcterms:modified xsi:type="dcterms:W3CDTF">2025-10-15T20:53:16Z</dcterms:modified>
</cp:coreProperties>
</file>